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6270" windowHeight="7005" activeTab="3"/>
  </bookViews>
  <sheets>
    <sheet name="Erläuterungen" sheetId="1" r:id="rId1"/>
    <sheet name="Spitze vorne" sheetId="2" r:id="rId2"/>
    <sheet name="Seite vorne" sheetId="3" r:id="rId3"/>
    <sheet name="Drehen" sheetId="4" r:id="rId4"/>
  </sheets>
  <definedNames/>
  <calcPr fullCalcOnLoad="1"/>
</workbook>
</file>

<file path=xl/sharedStrings.xml><?xml version="1.0" encoding="utf-8"?>
<sst xmlns="http://schemas.openxmlformats.org/spreadsheetml/2006/main" count="13" uniqueCount="5">
  <si>
    <t>Radius</t>
  </si>
  <si>
    <t>Anzahl Ecken</t>
  </si>
  <si>
    <t>Prismenhöhe</t>
  </si>
  <si>
    <t>Blickwinkel</t>
  </si>
  <si>
    <t>Drehwinkel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</si>
</sst>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0"/>
    <numFmt numFmtId="179" formatCode="0.0000000000"/>
    <numFmt numFmtId="180" formatCode="0.00000000000"/>
    <numFmt numFmtId="181" formatCode="0.000000000000"/>
    <numFmt numFmtId="182" formatCode="0.0000000000000"/>
    <numFmt numFmtId="183" formatCode="0.00000000"/>
  </numFmts>
  <fonts count="21">
    <font>
      <sz val="10"/>
      <name val="Arial"/>
      <family val="0"/>
    </font>
    <font>
      <sz val="10.75"/>
      <name val="Arial"/>
      <family val="0"/>
    </font>
    <font>
      <sz val="10.5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1.5"/>
      <name val="Arial"/>
      <family val="2"/>
    </font>
    <font>
      <sz val="11"/>
      <name val="Arial"/>
      <family val="0"/>
    </font>
    <font>
      <sz val="9.75"/>
      <name val="Arial"/>
      <family val="0"/>
    </font>
    <font>
      <sz val="14.25"/>
      <name val="Arial"/>
      <family val="0"/>
    </font>
    <font>
      <b/>
      <sz val="18"/>
      <name val="Arial"/>
      <family val="2"/>
    </font>
    <font>
      <sz val="11.5"/>
      <name val="Arial"/>
      <family val="0"/>
    </font>
    <font>
      <sz val="9.5"/>
      <name val="Arial"/>
      <family val="0"/>
    </font>
    <font>
      <b/>
      <sz val="10"/>
      <name val="Arial"/>
      <family val="2"/>
    </font>
    <font>
      <sz val="14.75"/>
      <name val="Arial"/>
      <family val="0"/>
    </font>
    <font>
      <sz val="15"/>
      <name val="Arial"/>
      <family val="0"/>
    </font>
    <font>
      <b/>
      <sz val="11.25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7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2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7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Grundriss eines regulären n-Ecks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'Spitze vorne'!$J$4:$J$25</c:f>
              <c:numCache/>
            </c:numRef>
          </c:xVal>
          <c:yVal>
            <c:numRef>
              <c:f>'Spitze vorne'!$K$4:$K$25</c:f>
              <c:numCache/>
            </c:numRef>
          </c:yVal>
          <c:smooth val="0"/>
        </c:ser>
        <c:axId val="22310541"/>
        <c:axId val="66577142"/>
      </c:scatterChart>
      <c:valAx>
        <c:axId val="22310541"/>
        <c:scaling>
          <c:orientation val="minMax"/>
          <c:max val="25"/>
          <c:min val="-25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66577142"/>
        <c:crosses val="autoZero"/>
        <c:crossBetween val="midCat"/>
        <c:dispUnits/>
        <c:majorUnit val="5"/>
      </c:valAx>
      <c:valAx>
        <c:axId val="66577142"/>
        <c:scaling>
          <c:orientation val="minMax"/>
          <c:max val="25"/>
          <c:min val="-25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22310541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Schrägbild des Grundrisses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ize val="8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Drehen!$J$27:$J$48</c:f>
              <c:numCache/>
            </c:numRef>
          </c:xVal>
          <c:yVal>
            <c:numRef>
              <c:f>Drehen!$K$27:$K$48</c:f>
              <c:numCache/>
            </c:numRef>
          </c:yVal>
          <c:smooth val="0"/>
        </c:ser>
        <c:axId val="29263863"/>
        <c:axId val="62048176"/>
      </c:scatterChart>
      <c:valAx>
        <c:axId val="29263863"/>
        <c:scaling>
          <c:orientation val="minMax"/>
          <c:max val="25"/>
          <c:min val="-25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62048176"/>
        <c:crosses val="autoZero"/>
        <c:crossBetween val="midCat"/>
        <c:dispUnits/>
        <c:majorUnit val="5"/>
      </c:valAx>
      <c:valAx>
        <c:axId val="62048176"/>
        <c:scaling>
          <c:orientation val="minMax"/>
          <c:max val="10"/>
          <c:min val="-1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29263863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Prisma mit regulärem n-Eck als Grundfläche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ize val="8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8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Drehen!$N$5:$N$89</c:f>
              <c:numCache/>
            </c:numRef>
          </c:xVal>
          <c:yVal>
            <c:numRef>
              <c:f>Drehen!$O$5:$O$89</c:f>
              <c:numCache/>
            </c:numRef>
          </c:yVal>
          <c:smooth val="0"/>
        </c:ser>
        <c:axId val="21562673"/>
        <c:axId val="59846330"/>
      </c:scatterChart>
      <c:valAx>
        <c:axId val="21562673"/>
        <c:scaling>
          <c:orientation val="minMax"/>
          <c:max val="25"/>
          <c:min val="-25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59846330"/>
        <c:crosses val="autoZero"/>
        <c:crossBetween val="midCat"/>
        <c:dispUnits/>
        <c:majorUnit val="5"/>
      </c:valAx>
      <c:valAx>
        <c:axId val="59846330"/>
        <c:scaling>
          <c:orientation val="minMax"/>
          <c:max val="40"/>
          <c:min val="-1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21562673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Pyramide mit regulärem n-Eck als Grundfläche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ize val="8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8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Drehen!$Q$5:$Q$68</c:f>
              <c:numCache/>
            </c:numRef>
          </c:xVal>
          <c:yVal>
            <c:numRef>
              <c:f>Drehen!$R$5:$R$68</c:f>
              <c:numCache/>
            </c:numRef>
          </c:yVal>
          <c:smooth val="0"/>
        </c:ser>
        <c:axId val="1746059"/>
        <c:axId val="15714532"/>
      </c:scatterChart>
      <c:valAx>
        <c:axId val="1746059"/>
        <c:scaling>
          <c:orientation val="minMax"/>
          <c:max val="25"/>
          <c:min val="-25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15714532"/>
        <c:crosses val="autoZero"/>
        <c:crossBetween val="midCat"/>
        <c:dispUnits/>
        <c:majorUnit val="5"/>
      </c:valAx>
      <c:valAx>
        <c:axId val="15714532"/>
        <c:scaling>
          <c:orientation val="minMax"/>
          <c:max val="40"/>
          <c:min val="-1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1746059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Schrägbild des Grundrisses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'Spitze vorne'!$J$27:$J$48</c:f>
              <c:numCache/>
            </c:numRef>
          </c:xVal>
          <c:yVal>
            <c:numRef>
              <c:f>'Spitze vorne'!$K$27:$K$48</c:f>
              <c:numCache/>
            </c:numRef>
          </c:yVal>
          <c:smooth val="0"/>
        </c:ser>
        <c:axId val="62323367"/>
        <c:axId val="24039392"/>
      </c:scatterChart>
      <c:valAx>
        <c:axId val="62323367"/>
        <c:scaling>
          <c:orientation val="minMax"/>
          <c:max val="25"/>
          <c:min val="-25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24039392"/>
        <c:crosses val="autoZero"/>
        <c:crossBetween val="midCat"/>
        <c:dispUnits/>
        <c:majorUnit val="5"/>
      </c:valAx>
      <c:valAx>
        <c:axId val="24039392"/>
        <c:scaling>
          <c:orientation val="minMax"/>
          <c:max val="10"/>
          <c:min val="-1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62323367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Prisma mit regulärem n-Eck als Grundfläche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8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8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'Spitze vorne'!$N$5:$N$89</c:f>
              <c:numCache/>
            </c:numRef>
          </c:xVal>
          <c:yVal>
            <c:numRef>
              <c:f>'Spitze vorne'!$O$5:$O$89</c:f>
              <c:numCache/>
            </c:numRef>
          </c:yVal>
          <c:smooth val="0"/>
        </c:ser>
        <c:axId val="15027937"/>
        <c:axId val="1033706"/>
      </c:scatterChart>
      <c:valAx>
        <c:axId val="15027937"/>
        <c:scaling>
          <c:orientation val="minMax"/>
          <c:max val="25"/>
          <c:min val="-25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1033706"/>
        <c:crosses val="autoZero"/>
        <c:crossBetween val="midCat"/>
        <c:dispUnits/>
        <c:majorUnit val="5"/>
      </c:valAx>
      <c:valAx>
        <c:axId val="1033706"/>
        <c:scaling>
          <c:orientation val="minMax"/>
          <c:max val="40"/>
          <c:min val="-1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15027937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Pyramide mit regulärem n-Eck als Grundfläche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975"/>
          <c:w val="0.96375"/>
          <c:h val="0.887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43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'Spitze vorne'!$Q$5:$Q$68</c:f>
              <c:numCache/>
            </c:numRef>
          </c:xVal>
          <c:yVal>
            <c:numRef>
              <c:f>'Spitze vorne'!$R$5:$R$68</c:f>
              <c:numCache/>
            </c:numRef>
          </c:yVal>
          <c:smooth val="0"/>
        </c:ser>
        <c:axId val="9303355"/>
        <c:axId val="16621332"/>
      </c:scatterChart>
      <c:valAx>
        <c:axId val="9303355"/>
        <c:scaling>
          <c:orientation val="minMax"/>
          <c:max val="25"/>
          <c:min val="-25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16621332"/>
        <c:crosses val="autoZero"/>
        <c:crossBetween val="midCat"/>
        <c:dispUnits/>
        <c:majorUnit val="5"/>
      </c:valAx>
      <c:valAx>
        <c:axId val="16621332"/>
        <c:scaling>
          <c:orientation val="minMax"/>
          <c:max val="40"/>
          <c:min val="-1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9303355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Grundriss eines regulären n-Ecks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'Seite vorne'!$J$4:$J$25</c:f>
              <c:numCache/>
            </c:numRef>
          </c:xVal>
          <c:yVal>
            <c:numRef>
              <c:f>'Seite vorne'!$K$4:$K$25</c:f>
              <c:numCache/>
            </c:numRef>
          </c:yVal>
          <c:smooth val="0"/>
        </c:ser>
        <c:axId val="15374261"/>
        <c:axId val="4150622"/>
      </c:scatterChart>
      <c:valAx>
        <c:axId val="15374261"/>
        <c:scaling>
          <c:orientation val="minMax"/>
          <c:max val="25"/>
          <c:min val="-25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crossAx val="4150622"/>
        <c:crosses val="autoZero"/>
        <c:crossBetween val="midCat"/>
        <c:dispUnits/>
        <c:majorUnit val="5"/>
      </c:valAx>
      <c:valAx>
        <c:axId val="4150622"/>
        <c:scaling>
          <c:orientation val="minMax"/>
          <c:max val="25"/>
          <c:min val="-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15374261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Schrägbild des Grundrisses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'Seite vorne'!$J$27:$J$48</c:f>
              <c:numCache/>
            </c:numRef>
          </c:xVal>
          <c:yVal>
            <c:numRef>
              <c:f>'Seite vorne'!$K$27:$K$48</c:f>
              <c:numCache/>
            </c:numRef>
          </c:yVal>
          <c:smooth val="0"/>
        </c:ser>
        <c:axId val="37355599"/>
        <c:axId val="656072"/>
      </c:scatterChart>
      <c:valAx>
        <c:axId val="37355599"/>
        <c:scaling>
          <c:orientation val="minMax"/>
          <c:max val="25"/>
          <c:min val="-25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656072"/>
        <c:crosses val="autoZero"/>
        <c:crossBetween val="midCat"/>
        <c:dispUnits/>
        <c:majorUnit val="5"/>
      </c:valAx>
      <c:valAx>
        <c:axId val="656072"/>
        <c:scaling>
          <c:orientation val="minMax"/>
          <c:max val="10"/>
          <c:min val="-1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37355599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Prisma mit regulärem n-Eck als Grundfläche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8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8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4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'Seite vorne'!$N$5:$N$89</c:f>
              <c:numCache/>
            </c:numRef>
          </c:xVal>
          <c:yVal>
            <c:numRef>
              <c:f>'Seite vorne'!$O$5:$O$89</c:f>
              <c:numCache/>
            </c:numRef>
          </c:yVal>
          <c:smooth val="0"/>
        </c:ser>
        <c:axId val="5904649"/>
        <c:axId val="53141842"/>
      </c:scatterChart>
      <c:valAx>
        <c:axId val="5904649"/>
        <c:scaling>
          <c:orientation val="minMax"/>
          <c:max val="25"/>
          <c:min val="-25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53141842"/>
        <c:crosses val="autoZero"/>
        <c:crossBetween val="midCat"/>
        <c:dispUnits/>
        <c:majorUnit val="5"/>
      </c:valAx>
      <c:valAx>
        <c:axId val="53141842"/>
        <c:scaling>
          <c:orientation val="minMax"/>
          <c:max val="40"/>
          <c:min val="-1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5904649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Pyramide mit regulärem n-Eck als Grundfläche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'Seite vorne'!$R$3:$R$4</c:f>
              <c:strCache>
                <c:ptCount val="1"/>
                <c:pt idx="0">
                  <c:v>5 0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8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8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'Seite vorne'!$Q$5:$Q$89</c:f>
              <c:numCache/>
            </c:numRef>
          </c:xVal>
          <c:yVal>
            <c:numRef>
              <c:f>'Seite vorne'!$R$5:$R$89</c:f>
              <c:numCache/>
            </c:numRef>
          </c:yVal>
          <c:smooth val="0"/>
        </c:ser>
        <c:axId val="8514531"/>
        <c:axId val="9521916"/>
      </c:scatterChart>
      <c:valAx>
        <c:axId val="8514531"/>
        <c:scaling>
          <c:orientation val="minMax"/>
          <c:max val="25"/>
          <c:min val="-25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9521916"/>
        <c:crosses val="autoZero"/>
        <c:crossBetween val="midCat"/>
        <c:dispUnits/>
        <c:majorUnit val="5"/>
      </c:valAx>
      <c:valAx>
        <c:axId val="9521916"/>
        <c:scaling>
          <c:orientation val="minMax"/>
          <c:max val="40"/>
          <c:min val="-1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8514531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Grundriss eines regulären n-Ecks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ize val="8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Drehen!$J$4:$J$25</c:f>
              <c:numCache/>
            </c:numRef>
          </c:xVal>
          <c:yVal>
            <c:numRef>
              <c:f>Drehen!$K$4:$K$25</c:f>
              <c:numCache/>
            </c:numRef>
          </c:yVal>
          <c:smooth val="0"/>
        </c:ser>
        <c:axId val="18588381"/>
        <c:axId val="33077702"/>
      </c:scatterChart>
      <c:valAx>
        <c:axId val="18588381"/>
        <c:scaling>
          <c:orientation val="minMax"/>
          <c:max val="25"/>
          <c:min val="-25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33077702"/>
        <c:crosses val="autoZero"/>
        <c:crossBetween val="midCat"/>
        <c:dispUnits/>
        <c:majorUnit val="5"/>
      </c:valAx>
      <c:valAx>
        <c:axId val="33077702"/>
        <c:scaling>
          <c:orientation val="minMax"/>
          <c:max val="25"/>
          <c:min val="-25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18588381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0</xdr:row>
      <xdr:rowOff>57150</xdr:rowOff>
    </xdr:from>
    <xdr:to>
      <xdr:col>5</xdr:col>
      <xdr:colOff>1790700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5067300" y="57150"/>
        <a:ext cx="38671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22</xdr:row>
      <xdr:rowOff>114300</xdr:rowOff>
    </xdr:from>
    <xdr:to>
      <xdr:col>5</xdr:col>
      <xdr:colOff>1790700</xdr:colOff>
      <xdr:row>35</xdr:row>
      <xdr:rowOff>38100</xdr:rowOff>
    </xdr:to>
    <xdr:graphicFrame>
      <xdr:nvGraphicFramePr>
        <xdr:cNvPr id="2" name="Chart 3"/>
        <xdr:cNvGraphicFramePr/>
      </xdr:nvGraphicFramePr>
      <xdr:xfrm>
        <a:off x="5067300" y="4286250"/>
        <a:ext cx="386715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4</xdr:row>
      <xdr:rowOff>76200</xdr:rowOff>
    </xdr:from>
    <xdr:to>
      <xdr:col>4</xdr:col>
      <xdr:colOff>533400</xdr:colOff>
      <xdr:row>35</xdr:row>
      <xdr:rowOff>66675</xdr:rowOff>
    </xdr:to>
    <xdr:graphicFrame>
      <xdr:nvGraphicFramePr>
        <xdr:cNvPr id="3" name="Chart 4"/>
        <xdr:cNvGraphicFramePr/>
      </xdr:nvGraphicFramePr>
      <xdr:xfrm>
        <a:off x="57150" y="1333500"/>
        <a:ext cx="4876800" cy="5010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1866900</xdr:colOff>
      <xdr:row>0</xdr:row>
      <xdr:rowOff>57150</xdr:rowOff>
    </xdr:from>
    <xdr:to>
      <xdr:col>7</xdr:col>
      <xdr:colOff>1714500</xdr:colOff>
      <xdr:row>35</xdr:row>
      <xdr:rowOff>38100</xdr:rowOff>
    </xdr:to>
    <xdr:graphicFrame>
      <xdr:nvGraphicFramePr>
        <xdr:cNvPr id="4" name="Chart 7"/>
        <xdr:cNvGraphicFramePr/>
      </xdr:nvGraphicFramePr>
      <xdr:xfrm>
        <a:off x="9010650" y="57150"/>
        <a:ext cx="5334000" cy="625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819150</xdr:colOff>
      <xdr:row>0</xdr:row>
      <xdr:rowOff>38100</xdr:rowOff>
    </xdr:from>
    <xdr:to>
      <xdr:col>5</xdr:col>
      <xdr:colOff>2000250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5219700" y="38100"/>
        <a:ext cx="3924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838200</xdr:colOff>
      <xdr:row>22</xdr:row>
      <xdr:rowOff>133350</xdr:rowOff>
    </xdr:from>
    <xdr:to>
      <xdr:col>5</xdr:col>
      <xdr:colOff>1962150</xdr:colOff>
      <xdr:row>35</xdr:row>
      <xdr:rowOff>114300</xdr:rowOff>
    </xdr:to>
    <xdr:graphicFrame>
      <xdr:nvGraphicFramePr>
        <xdr:cNvPr id="2" name="Chart 2"/>
        <xdr:cNvGraphicFramePr/>
      </xdr:nvGraphicFramePr>
      <xdr:xfrm>
        <a:off x="5238750" y="4267200"/>
        <a:ext cx="386715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</xdr:row>
      <xdr:rowOff>85725</xdr:rowOff>
    </xdr:from>
    <xdr:to>
      <xdr:col>4</xdr:col>
      <xdr:colOff>742950</xdr:colOff>
      <xdr:row>35</xdr:row>
      <xdr:rowOff>76200</xdr:rowOff>
    </xdr:to>
    <xdr:graphicFrame>
      <xdr:nvGraphicFramePr>
        <xdr:cNvPr id="3" name="Chart 3"/>
        <xdr:cNvGraphicFramePr/>
      </xdr:nvGraphicFramePr>
      <xdr:xfrm>
        <a:off x="66675" y="1304925"/>
        <a:ext cx="5076825" cy="5010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2095500</xdr:colOff>
      <xdr:row>0</xdr:row>
      <xdr:rowOff>76200</xdr:rowOff>
    </xdr:from>
    <xdr:to>
      <xdr:col>7</xdr:col>
      <xdr:colOff>1733550</xdr:colOff>
      <xdr:row>35</xdr:row>
      <xdr:rowOff>114300</xdr:rowOff>
    </xdr:to>
    <xdr:graphicFrame>
      <xdr:nvGraphicFramePr>
        <xdr:cNvPr id="4" name="Chart 6"/>
        <xdr:cNvGraphicFramePr/>
      </xdr:nvGraphicFramePr>
      <xdr:xfrm>
        <a:off x="9239250" y="76200"/>
        <a:ext cx="5124450" cy="627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0</xdr:row>
      <xdr:rowOff>95250</xdr:rowOff>
    </xdr:from>
    <xdr:to>
      <xdr:col>5</xdr:col>
      <xdr:colOff>1885950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4895850" y="95250"/>
        <a:ext cx="41338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23</xdr:row>
      <xdr:rowOff>133350</xdr:rowOff>
    </xdr:from>
    <xdr:to>
      <xdr:col>5</xdr:col>
      <xdr:colOff>1885950</xdr:colOff>
      <xdr:row>36</xdr:row>
      <xdr:rowOff>19050</xdr:rowOff>
    </xdr:to>
    <xdr:graphicFrame>
      <xdr:nvGraphicFramePr>
        <xdr:cNvPr id="2" name="Chart 2"/>
        <xdr:cNvGraphicFramePr/>
      </xdr:nvGraphicFramePr>
      <xdr:xfrm>
        <a:off x="4895850" y="4619625"/>
        <a:ext cx="413385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5</xdr:row>
      <xdr:rowOff>85725</xdr:rowOff>
    </xdr:from>
    <xdr:to>
      <xdr:col>4</xdr:col>
      <xdr:colOff>419100</xdr:colOff>
      <xdr:row>36</xdr:row>
      <xdr:rowOff>19050</xdr:rowOff>
    </xdr:to>
    <xdr:graphicFrame>
      <xdr:nvGraphicFramePr>
        <xdr:cNvPr id="3" name="Chart 3"/>
        <xdr:cNvGraphicFramePr/>
      </xdr:nvGraphicFramePr>
      <xdr:xfrm>
        <a:off x="66675" y="1657350"/>
        <a:ext cx="4752975" cy="4953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1943100</xdr:colOff>
      <xdr:row>0</xdr:row>
      <xdr:rowOff>95250</xdr:rowOff>
    </xdr:from>
    <xdr:to>
      <xdr:col>7</xdr:col>
      <xdr:colOff>1809750</xdr:colOff>
      <xdr:row>35</xdr:row>
      <xdr:rowOff>133350</xdr:rowOff>
    </xdr:to>
    <xdr:graphicFrame>
      <xdr:nvGraphicFramePr>
        <xdr:cNvPr id="4" name="Chart 7"/>
        <xdr:cNvGraphicFramePr/>
      </xdr:nvGraphicFramePr>
      <xdr:xfrm>
        <a:off x="9086850" y="95250"/>
        <a:ext cx="5353050" cy="646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1:IV16384"/>
    </sheetView>
  </sheetViews>
  <sheetFormatPr defaultColWidth="11.421875" defaultRowHeight="12.75"/>
  <cols>
    <col min="1" max="16384" width="11.421875" style="19" customWidth="1"/>
  </cols>
  <sheetData/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5"/>
  <sheetViews>
    <sheetView zoomScale="50" zoomScaleNormal="50" workbookViewId="0" topLeftCell="A1">
      <selection activeCell="J7" sqref="J7"/>
    </sheetView>
  </sheetViews>
  <sheetFormatPr defaultColWidth="11.421875" defaultRowHeight="12.75"/>
  <cols>
    <col min="1" max="1" width="24.421875" style="3" customWidth="1"/>
    <col min="2" max="2" width="8.8515625" style="3" customWidth="1"/>
    <col min="3" max="3" width="24.421875" style="3" bestFit="1" customWidth="1"/>
    <col min="4" max="4" width="8.28125" style="3" customWidth="1"/>
    <col min="5" max="8" width="41.140625" style="0" customWidth="1"/>
    <col min="9" max="9" width="6.7109375" style="11" customWidth="1"/>
    <col min="10" max="18" width="6.7109375" style="0" customWidth="1"/>
  </cols>
  <sheetData>
    <row r="1" spans="1:9" s="6" customFormat="1" ht="24.75" customHeight="1">
      <c r="A1" s="12" t="s">
        <v>0</v>
      </c>
      <c r="B1" s="12">
        <v>20</v>
      </c>
      <c r="I1" s="9"/>
    </row>
    <row r="2" spans="1:9" s="6" customFormat="1" ht="24.75" customHeight="1">
      <c r="A2" s="14" t="s">
        <v>2</v>
      </c>
      <c r="B2" s="14">
        <v>30</v>
      </c>
      <c r="I2" s="9"/>
    </row>
    <row r="3" spans="1:9" s="6" customFormat="1" ht="24.75" customHeight="1">
      <c r="A3" s="13" t="s">
        <v>1</v>
      </c>
      <c r="B3" s="13">
        <v>4</v>
      </c>
      <c r="C3" s="8"/>
      <c r="D3" s="7"/>
      <c r="I3" s="9"/>
    </row>
    <row r="4" spans="1:11" ht="24.75" customHeight="1">
      <c r="A4" s="15" t="s">
        <v>3</v>
      </c>
      <c r="B4" s="15">
        <v>30</v>
      </c>
      <c r="J4">
        <v>0</v>
      </c>
      <c r="K4">
        <v>0</v>
      </c>
    </row>
    <row r="5" spans="9:18" ht="12.75">
      <c r="I5" s="10">
        <v>0</v>
      </c>
      <c r="J5" s="4">
        <f aca="true" t="shared" si="0" ref="J5:J25">$B$1*COS(3*PI()/2+$I5*2*PI()/$B$3)</f>
        <v>-3.67544536472586E-15</v>
      </c>
      <c r="K5" s="4">
        <f aca="true" t="shared" si="1" ref="K5:K25">$B$1*SIN(3*PI()/2+$I5*2*PI()/$B$3)</f>
        <v>-20</v>
      </c>
      <c r="N5" s="4">
        <f>J28</f>
        <v>-8.66025403784439</v>
      </c>
      <c r="O5" s="4">
        <f>K28</f>
        <v>-4.999999999999999</v>
      </c>
      <c r="Q5" s="4">
        <f>N5</f>
        <v>-8.66025403784439</v>
      </c>
      <c r="R5" s="4">
        <f>O5</f>
        <v>-4.999999999999999</v>
      </c>
    </row>
    <row r="6" spans="9:18" ht="12.75">
      <c r="I6" s="10">
        <f>I5+1</f>
        <v>1</v>
      </c>
      <c r="J6" s="4">
        <f t="shared" si="0"/>
        <v>20</v>
      </c>
      <c r="K6" s="4">
        <f t="shared" si="1"/>
        <v>-4.90059381963448E-15</v>
      </c>
      <c r="N6" s="4">
        <f>J28</f>
        <v>-8.66025403784439</v>
      </c>
      <c r="O6" s="4">
        <f>L28</f>
        <v>25</v>
      </c>
      <c r="Q6" s="4">
        <v>0</v>
      </c>
      <c r="R6" s="4">
        <f>$B$2</f>
        <v>30</v>
      </c>
    </row>
    <row r="7" spans="9:18" ht="12.75">
      <c r="I7" s="10">
        <f aca="true" t="shared" si="2" ref="I7:I16">I6+1</f>
        <v>2</v>
      </c>
      <c r="J7" s="4">
        <f t="shared" si="0"/>
        <v>6.1257422745431E-15</v>
      </c>
      <c r="K7" s="4">
        <f t="shared" si="1"/>
        <v>20</v>
      </c>
      <c r="N7" s="4">
        <f>J29</f>
        <v>19.999999999999996</v>
      </c>
      <c r="O7" s="4">
        <f>K29</f>
        <v>-1.2251484549086198E-15</v>
      </c>
      <c r="Q7" s="4">
        <f aca="true" t="shared" si="3" ref="Q7:R68">N7</f>
        <v>19.999999999999996</v>
      </c>
      <c r="R7" s="4">
        <f t="shared" si="3"/>
        <v>-1.2251484549086198E-15</v>
      </c>
    </row>
    <row r="8" spans="9:18" ht="12.75">
      <c r="I8" s="10">
        <f t="shared" si="2"/>
        <v>3</v>
      </c>
      <c r="J8" s="4">
        <f t="shared" si="0"/>
        <v>-20</v>
      </c>
      <c r="K8" s="4">
        <f t="shared" si="1"/>
        <v>7.35089072945172E-15</v>
      </c>
      <c r="N8" s="4">
        <f>J29</f>
        <v>19.999999999999996</v>
      </c>
      <c r="O8" s="4">
        <f>L29</f>
        <v>30</v>
      </c>
      <c r="Q8" s="4">
        <v>0</v>
      </c>
      <c r="R8" s="4">
        <f>$B$2</f>
        <v>30</v>
      </c>
    </row>
    <row r="9" spans="9:18" ht="12.75">
      <c r="I9" s="10">
        <f t="shared" si="2"/>
        <v>4</v>
      </c>
      <c r="J9" s="4">
        <f t="shared" si="0"/>
        <v>-8.57603918436034E-15</v>
      </c>
      <c r="K9" s="4">
        <f t="shared" si="1"/>
        <v>-20</v>
      </c>
      <c r="N9" s="4">
        <f>J30</f>
        <v>8.660254037844393</v>
      </c>
      <c r="O9" s="4">
        <f>K30</f>
        <v>4.999999999999999</v>
      </c>
      <c r="Q9" s="4">
        <f t="shared" si="3"/>
        <v>8.660254037844393</v>
      </c>
      <c r="R9" s="4">
        <f t="shared" si="3"/>
        <v>4.999999999999999</v>
      </c>
    </row>
    <row r="10" spans="9:18" ht="12.75">
      <c r="I10" s="10">
        <f t="shared" si="2"/>
        <v>5</v>
      </c>
      <c r="J10" s="4">
        <f t="shared" si="0"/>
        <v>20</v>
      </c>
      <c r="K10" s="4">
        <f t="shared" si="1"/>
        <v>-9.80118763926896E-15</v>
      </c>
      <c r="N10" s="4">
        <f>J30</f>
        <v>8.660254037844393</v>
      </c>
      <c r="O10" s="4">
        <f>L30</f>
        <v>35</v>
      </c>
      <c r="Q10" s="4">
        <v>0</v>
      </c>
      <c r="R10" s="4">
        <f>$B$2</f>
        <v>30</v>
      </c>
    </row>
    <row r="11" spans="9:18" ht="12.75">
      <c r="I11" s="10">
        <f t="shared" si="2"/>
        <v>6</v>
      </c>
      <c r="J11" s="4">
        <f t="shared" si="0"/>
        <v>1.102633609417758E-14</v>
      </c>
      <c r="K11" s="4">
        <f t="shared" si="1"/>
        <v>20</v>
      </c>
      <c r="N11" s="4">
        <f>J31</f>
        <v>-19.999999999999996</v>
      </c>
      <c r="O11" s="4">
        <f>K31</f>
        <v>1.8377226823629296E-15</v>
      </c>
      <c r="Q11" s="4">
        <f t="shared" si="3"/>
        <v>-19.999999999999996</v>
      </c>
      <c r="R11" s="4">
        <f t="shared" si="3"/>
        <v>1.8377226823629296E-15</v>
      </c>
    </row>
    <row r="12" spans="9:18" ht="12.75">
      <c r="I12" s="10">
        <f t="shared" si="2"/>
        <v>7</v>
      </c>
      <c r="J12" s="4">
        <f t="shared" si="0"/>
        <v>-20</v>
      </c>
      <c r="K12" s="4">
        <f t="shared" si="1"/>
        <v>1.22514845490862E-14</v>
      </c>
      <c r="N12" s="4">
        <f>J31</f>
        <v>-19.999999999999996</v>
      </c>
      <c r="O12" s="4">
        <f>L31</f>
        <v>30.000000000000004</v>
      </c>
      <c r="Q12" s="4">
        <v>0</v>
      </c>
      <c r="R12" s="4">
        <f>$B$2</f>
        <v>30</v>
      </c>
    </row>
    <row r="13" spans="9:18" ht="12.75">
      <c r="I13" s="10">
        <f t="shared" si="2"/>
        <v>8</v>
      </c>
      <c r="J13" s="4">
        <f t="shared" si="0"/>
        <v>-4.900376979199983E-14</v>
      </c>
      <c r="K13" s="4">
        <f t="shared" si="1"/>
        <v>-20</v>
      </c>
      <c r="N13" s="4">
        <f>J32</f>
        <v>-8.660254037844396</v>
      </c>
      <c r="O13" s="4">
        <f>K32</f>
        <v>-4.999999999999999</v>
      </c>
      <c r="Q13" s="4">
        <f t="shared" si="3"/>
        <v>-8.660254037844396</v>
      </c>
      <c r="R13" s="4">
        <f t="shared" si="3"/>
        <v>-4.999999999999999</v>
      </c>
    </row>
    <row r="14" spans="9:18" ht="12.75">
      <c r="I14" s="10">
        <f t="shared" si="2"/>
        <v>9</v>
      </c>
      <c r="J14" s="4">
        <f t="shared" si="0"/>
        <v>20</v>
      </c>
      <c r="K14" s="4">
        <f t="shared" si="1"/>
        <v>-1.470178145890344E-14</v>
      </c>
      <c r="N14" s="4">
        <f>J32</f>
        <v>-8.660254037844396</v>
      </c>
      <c r="O14" s="4">
        <f>L32</f>
        <v>25</v>
      </c>
      <c r="Q14" s="4">
        <v>0</v>
      </c>
      <c r="R14" s="4">
        <f>$B$2</f>
        <v>30</v>
      </c>
    </row>
    <row r="15" spans="9:18" ht="12.75">
      <c r="I15" s="10">
        <f t="shared" si="2"/>
        <v>10</v>
      </c>
      <c r="J15" s="4">
        <f t="shared" si="0"/>
        <v>-1.960020687419295E-14</v>
      </c>
      <c r="K15" s="4">
        <f t="shared" si="1"/>
        <v>20</v>
      </c>
      <c r="N15" s="4">
        <f>J33</f>
        <v>19.999999999999996</v>
      </c>
      <c r="O15" s="4">
        <f>K33</f>
        <v>-2.4502969098172396E-15</v>
      </c>
      <c r="Q15" s="4">
        <f t="shared" si="3"/>
        <v>19.999999999999996</v>
      </c>
      <c r="R15" s="4">
        <f t="shared" si="3"/>
        <v>-2.4502969098172396E-15</v>
      </c>
    </row>
    <row r="16" spans="9:18" ht="12.75">
      <c r="I16" s="10">
        <f t="shared" si="2"/>
        <v>11</v>
      </c>
      <c r="J16" s="4">
        <f t="shared" si="0"/>
        <v>-20</v>
      </c>
      <c r="K16" s="4">
        <f t="shared" si="1"/>
        <v>8.82063519447307E-14</v>
      </c>
      <c r="N16" s="4">
        <f>J33</f>
        <v>19.999999999999996</v>
      </c>
      <c r="O16" s="4">
        <f>L33</f>
        <v>29.999999999999996</v>
      </c>
      <c r="Q16" s="4">
        <v>0</v>
      </c>
      <c r="R16" s="4">
        <f>$B$2</f>
        <v>30</v>
      </c>
    </row>
    <row r="17" spans="9:18" ht="12.75">
      <c r="I17" s="10">
        <f aca="true" t="shared" si="4" ref="I17:I22">I16+1</f>
        <v>12</v>
      </c>
      <c r="J17" s="4">
        <f t="shared" si="0"/>
        <v>-5.390436361163431E-14</v>
      </c>
      <c r="K17" s="4">
        <f t="shared" si="1"/>
        <v>-20</v>
      </c>
      <c r="N17" s="4">
        <f>J34</f>
        <v>8.660254037844398</v>
      </c>
      <c r="O17" s="4">
        <f>K34</f>
        <v>4.999999999999999</v>
      </c>
      <c r="Q17" s="4">
        <f t="shared" si="3"/>
        <v>8.660254037844398</v>
      </c>
      <c r="R17" s="4">
        <f t="shared" si="3"/>
        <v>4.999999999999999</v>
      </c>
    </row>
    <row r="18" spans="9:18" ht="12.75">
      <c r="I18" s="10">
        <f t="shared" si="4"/>
        <v>13</v>
      </c>
      <c r="J18" s="4">
        <f t="shared" si="0"/>
        <v>20</v>
      </c>
      <c r="K18" s="4">
        <f t="shared" si="1"/>
        <v>-1.960237527853792E-14</v>
      </c>
      <c r="N18" s="4">
        <f>J34</f>
        <v>8.660254037844398</v>
      </c>
      <c r="O18" s="4">
        <f>L34</f>
        <v>35</v>
      </c>
      <c r="Q18" s="4">
        <v>0</v>
      </c>
      <c r="R18" s="4">
        <f>$B$2</f>
        <v>30</v>
      </c>
    </row>
    <row r="19" spans="9:18" ht="12.75">
      <c r="I19" s="10">
        <f t="shared" si="4"/>
        <v>14</v>
      </c>
      <c r="J19" s="4">
        <f t="shared" si="0"/>
        <v>-1.469961305455847E-14</v>
      </c>
      <c r="K19" s="4">
        <f t="shared" si="1"/>
        <v>20</v>
      </c>
      <c r="N19" s="4">
        <f>J35</f>
        <v>-19.999999999999996</v>
      </c>
      <c r="O19" s="4">
        <f>K35</f>
        <v>3.0628711372715496E-15</v>
      </c>
      <c r="Q19" s="4">
        <f t="shared" si="3"/>
        <v>-19.999999999999996</v>
      </c>
      <c r="R19" s="4">
        <f t="shared" si="3"/>
        <v>3.0628711372715496E-15</v>
      </c>
    </row>
    <row r="20" spans="9:18" ht="12.75">
      <c r="I20" s="10">
        <f t="shared" si="4"/>
        <v>15</v>
      </c>
      <c r="J20" s="4">
        <f t="shared" si="0"/>
        <v>-20</v>
      </c>
      <c r="K20" s="4">
        <f t="shared" si="1"/>
        <v>9.310694576436518E-14</v>
      </c>
      <c r="N20" s="4">
        <f>J35</f>
        <v>-19.999999999999996</v>
      </c>
      <c r="O20" s="4">
        <f>L35</f>
        <v>30.000000000000004</v>
      </c>
      <c r="Q20" s="4">
        <v>0</v>
      </c>
      <c r="R20" s="4">
        <f>$B$2</f>
        <v>30</v>
      </c>
    </row>
    <row r="21" spans="9:18" ht="12.75">
      <c r="I21" s="10">
        <f t="shared" si="4"/>
        <v>16</v>
      </c>
      <c r="J21" s="4">
        <f t="shared" si="0"/>
        <v>-5.880495743126879E-14</v>
      </c>
      <c r="K21" s="4">
        <f t="shared" si="1"/>
        <v>-20</v>
      </c>
      <c r="N21" s="4">
        <f>J36</f>
        <v>-8.660254037844437</v>
      </c>
      <c r="O21" s="4">
        <f>K36</f>
        <v>-4.999999999999999</v>
      </c>
      <c r="Q21" s="4">
        <f t="shared" si="3"/>
        <v>-8.660254037844437</v>
      </c>
      <c r="R21" s="4">
        <f t="shared" si="3"/>
        <v>-4.999999999999999</v>
      </c>
    </row>
    <row r="22" spans="9:18" ht="12.75">
      <c r="I22" s="10">
        <f t="shared" si="4"/>
        <v>17</v>
      </c>
      <c r="J22" s="4">
        <f t="shared" si="0"/>
        <v>20</v>
      </c>
      <c r="K22" s="4">
        <f t="shared" si="1"/>
        <v>-2.45029690981724E-14</v>
      </c>
      <c r="N22" s="4">
        <f>J36</f>
        <v>-8.660254037844437</v>
      </c>
      <c r="O22" s="4">
        <f>L36</f>
        <v>25</v>
      </c>
      <c r="Q22" s="4">
        <v>0</v>
      </c>
      <c r="R22" s="4">
        <f>$B$2</f>
        <v>30</v>
      </c>
    </row>
    <row r="23" spans="9:18" ht="12.75">
      <c r="I23" s="10">
        <f>I22+1</f>
        <v>18</v>
      </c>
      <c r="J23" s="4">
        <f t="shared" si="0"/>
        <v>-9.799019234923989E-15</v>
      </c>
      <c r="K23" s="4">
        <f t="shared" si="1"/>
        <v>20</v>
      </c>
      <c r="N23" s="4">
        <f>J37</f>
        <v>19.999999999999993</v>
      </c>
      <c r="O23" s="4">
        <f>K37</f>
        <v>-3.675445364725859E-15</v>
      </c>
      <c r="Q23" s="4">
        <f t="shared" si="3"/>
        <v>19.999999999999993</v>
      </c>
      <c r="R23" s="4">
        <f t="shared" si="3"/>
        <v>-3.675445364725859E-15</v>
      </c>
    </row>
    <row r="24" spans="9:18" ht="12.75">
      <c r="I24" s="10">
        <f>I23+1</f>
        <v>19</v>
      </c>
      <c r="J24" s="4">
        <f t="shared" si="0"/>
        <v>-20</v>
      </c>
      <c r="K24" s="4">
        <f t="shared" si="1"/>
        <v>9.800753958399966E-14</v>
      </c>
      <c r="N24" s="4">
        <f>J37</f>
        <v>19.999999999999993</v>
      </c>
      <c r="O24" s="4">
        <f>L37</f>
        <v>29.999999999999996</v>
      </c>
      <c r="Q24" s="4">
        <v>0</v>
      </c>
      <c r="R24" s="4">
        <f>$B$2</f>
        <v>30</v>
      </c>
    </row>
    <row r="25" spans="9:18" ht="12.75">
      <c r="I25" s="10">
        <f>I24+1</f>
        <v>20</v>
      </c>
      <c r="J25" s="4">
        <f t="shared" si="0"/>
        <v>-6.370555125090327E-14</v>
      </c>
      <c r="K25" s="4">
        <f t="shared" si="1"/>
        <v>-20</v>
      </c>
      <c r="N25" s="4">
        <f>J38</f>
        <v>8.660254037844368</v>
      </c>
      <c r="O25" s="4">
        <f>K38</f>
        <v>4.999999999999999</v>
      </c>
      <c r="Q25" s="4">
        <f t="shared" si="3"/>
        <v>8.660254037844368</v>
      </c>
      <c r="R25" s="4">
        <f t="shared" si="3"/>
        <v>4.999999999999999</v>
      </c>
    </row>
    <row r="26" spans="14:18" ht="12.75">
      <c r="N26" s="4">
        <f>J38</f>
        <v>8.660254037844368</v>
      </c>
      <c r="O26" s="4">
        <f>L38</f>
        <v>35</v>
      </c>
      <c r="Q26" s="4">
        <v>0</v>
      </c>
      <c r="R26" s="4">
        <f>$B$2</f>
        <v>30</v>
      </c>
    </row>
    <row r="27" spans="10:18" ht="12.75">
      <c r="J27">
        <v>0</v>
      </c>
      <c r="K27">
        <v>0</v>
      </c>
      <c r="N27" s="4">
        <f>J39</f>
        <v>-19.99999999999996</v>
      </c>
      <c r="O27" s="4">
        <f>K39</f>
        <v>2.205158798618267E-14</v>
      </c>
      <c r="Q27" s="4">
        <f t="shared" si="3"/>
        <v>-19.99999999999996</v>
      </c>
      <c r="R27" s="4">
        <f t="shared" si="3"/>
        <v>2.205158798618267E-14</v>
      </c>
    </row>
    <row r="28" spans="9:18" ht="12.75">
      <c r="I28" s="10">
        <f aca="true" t="shared" si="5" ref="I28:I48">I5</f>
        <v>0</v>
      </c>
      <c r="J28" s="4">
        <f aca="true" t="shared" si="6" ref="J28:J48">K5*COS($B$4*PI()/180)/2+J5</f>
        <v>-8.66025403784439</v>
      </c>
      <c r="K28" s="4">
        <f aca="true" t="shared" si="7" ref="K28:K48">0.5*K5*SIN($B$4*PI()/180)</f>
        <v>-4.999999999999999</v>
      </c>
      <c r="L28" s="1">
        <f>K28+$B$2</f>
        <v>25</v>
      </c>
      <c r="N28" s="4">
        <f>J39</f>
        <v>-19.99999999999996</v>
      </c>
      <c r="O28" s="4">
        <f>L39</f>
        <v>30.00000000000002</v>
      </c>
      <c r="Q28" s="4">
        <v>0</v>
      </c>
      <c r="R28" s="4">
        <f>$B$2</f>
        <v>30</v>
      </c>
    </row>
    <row r="29" spans="9:18" ht="12.75">
      <c r="I29" s="10">
        <f t="shared" si="5"/>
        <v>1</v>
      </c>
      <c r="J29" s="4">
        <f t="shared" si="6"/>
        <v>19.999999999999996</v>
      </c>
      <c r="K29" s="4">
        <f t="shared" si="7"/>
        <v>-1.2251484549086198E-15</v>
      </c>
      <c r="L29" s="1">
        <f aca="true" t="shared" si="8" ref="L29:L48">K29+$B$2</f>
        <v>30</v>
      </c>
      <c r="N29" s="4">
        <f>J40</f>
        <v>-8.66025403784444</v>
      </c>
      <c r="O29" s="4">
        <f>K40</f>
        <v>-4.999999999999999</v>
      </c>
      <c r="Q29" s="4">
        <f t="shared" si="3"/>
        <v>-8.66025403784444</v>
      </c>
      <c r="R29" s="4">
        <f t="shared" si="3"/>
        <v>-4.999999999999999</v>
      </c>
    </row>
    <row r="30" spans="9:18" ht="12.75">
      <c r="I30" s="10">
        <f t="shared" si="5"/>
        <v>2</v>
      </c>
      <c r="J30" s="4">
        <f t="shared" si="6"/>
        <v>8.660254037844393</v>
      </c>
      <c r="K30" s="4">
        <f t="shared" si="7"/>
        <v>4.999999999999999</v>
      </c>
      <c r="L30" s="1">
        <f t="shared" si="8"/>
        <v>35</v>
      </c>
      <c r="N30" s="4">
        <f>J40</f>
        <v>-8.66025403784444</v>
      </c>
      <c r="O30" s="4">
        <f>L40</f>
        <v>25</v>
      </c>
      <c r="Q30" s="4">
        <v>0</v>
      </c>
      <c r="R30" s="4">
        <f>$B$2</f>
        <v>30</v>
      </c>
    </row>
    <row r="31" spans="9:18" ht="12.75">
      <c r="I31" s="10">
        <f t="shared" si="5"/>
        <v>3</v>
      </c>
      <c r="J31" s="4">
        <f t="shared" si="6"/>
        <v>-19.999999999999996</v>
      </c>
      <c r="K31" s="4">
        <f t="shared" si="7"/>
        <v>1.8377226823629296E-15</v>
      </c>
      <c r="L31" s="1">
        <f t="shared" si="8"/>
        <v>30.000000000000004</v>
      </c>
      <c r="N31" s="4">
        <f>J41</f>
        <v>19.999999999999993</v>
      </c>
      <c r="O31" s="4">
        <f>K41</f>
        <v>-4.900593819634479E-15</v>
      </c>
      <c r="Q31" s="4">
        <f t="shared" si="3"/>
        <v>19.999999999999993</v>
      </c>
      <c r="R31" s="4">
        <f t="shared" si="3"/>
        <v>-4.900593819634479E-15</v>
      </c>
    </row>
    <row r="32" spans="9:18" ht="12.75">
      <c r="I32" s="10">
        <f t="shared" si="5"/>
        <v>4</v>
      </c>
      <c r="J32" s="4">
        <f t="shared" si="6"/>
        <v>-8.660254037844396</v>
      </c>
      <c r="K32" s="4">
        <f t="shared" si="7"/>
        <v>-4.999999999999999</v>
      </c>
      <c r="L32" s="1">
        <f t="shared" si="8"/>
        <v>25</v>
      </c>
      <c r="N32" s="4">
        <f>J41</f>
        <v>19.999999999999993</v>
      </c>
      <c r="O32" s="4">
        <f>L41</f>
        <v>29.999999999999996</v>
      </c>
      <c r="Q32" s="4">
        <v>0</v>
      </c>
      <c r="R32" s="4">
        <f>$B$2</f>
        <v>30</v>
      </c>
    </row>
    <row r="33" spans="9:18" ht="12.75">
      <c r="I33" s="10">
        <f t="shared" si="5"/>
        <v>5</v>
      </c>
      <c r="J33" s="4">
        <f t="shared" si="6"/>
        <v>19.999999999999996</v>
      </c>
      <c r="K33" s="4">
        <f t="shared" si="7"/>
        <v>-2.4502969098172396E-15</v>
      </c>
      <c r="L33" s="1">
        <f t="shared" si="8"/>
        <v>29.999999999999996</v>
      </c>
      <c r="N33" s="4">
        <f>J42</f>
        <v>8.660254037844373</v>
      </c>
      <c r="O33" s="4">
        <f>K42</f>
        <v>4.999999999999999</v>
      </c>
      <c r="Q33" s="4">
        <f t="shared" si="3"/>
        <v>8.660254037844373</v>
      </c>
      <c r="R33" s="4">
        <f t="shared" si="3"/>
        <v>4.999999999999999</v>
      </c>
    </row>
    <row r="34" spans="9:18" ht="12.75">
      <c r="I34" s="10">
        <f t="shared" si="5"/>
        <v>6</v>
      </c>
      <c r="J34" s="4">
        <f t="shared" si="6"/>
        <v>8.660254037844398</v>
      </c>
      <c r="K34" s="4">
        <f t="shared" si="7"/>
        <v>4.999999999999999</v>
      </c>
      <c r="L34" s="1">
        <f t="shared" si="8"/>
        <v>35</v>
      </c>
      <c r="N34" s="4">
        <f>J42</f>
        <v>8.660254037844373</v>
      </c>
      <c r="O34" s="4">
        <f>L42</f>
        <v>35</v>
      </c>
      <c r="Q34" s="4">
        <v>0</v>
      </c>
      <c r="R34" s="4">
        <f>$B$2</f>
        <v>30</v>
      </c>
    </row>
    <row r="35" spans="9:18" ht="12.75">
      <c r="I35" s="10">
        <f t="shared" si="5"/>
        <v>7</v>
      </c>
      <c r="J35" s="4">
        <f t="shared" si="6"/>
        <v>-19.999999999999996</v>
      </c>
      <c r="K35" s="4">
        <f t="shared" si="7"/>
        <v>3.0628711372715496E-15</v>
      </c>
      <c r="L35" s="1">
        <f t="shared" si="8"/>
        <v>30.000000000000004</v>
      </c>
      <c r="N35" s="4">
        <f>J43</f>
        <v>-19.99999999999996</v>
      </c>
      <c r="O35" s="4">
        <f>K43</f>
        <v>2.327673644109129E-14</v>
      </c>
      <c r="Q35" s="4">
        <f t="shared" si="3"/>
        <v>-19.99999999999996</v>
      </c>
      <c r="R35" s="4">
        <f t="shared" si="3"/>
        <v>2.327673644109129E-14</v>
      </c>
    </row>
    <row r="36" spans="9:18" ht="12.75">
      <c r="I36" s="10">
        <f t="shared" si="5"/>
        <v>8</v>
      </c>
      <c r="J36" s="4">
        <f t="shared" si="6"/>
        <v>-8.660254037844437</v>
      </c>
      <c r="K36" s="4">
        <f t="shared" si="7"/>
        <v>-4.999999999999999</v>
      </c>
      <c r="L36" s="1">
        <f t="shared" si="8"/>
        <v>25</v>
      </c>
      <c r="N36" s="4">
        <f>J43</f>
        <v>-19.99999999999996</v>
      </c>
      <c r="O36" s="4">
        <f>L43</f>
        <v>30.000000000000025</v>
      </c>
      <c r="Q36" s="4">
        <v>0</v>
      </c>
      <c r="R36" s="4">
        <f>$B$2</f>
        <v>30</v>
      </c>
    </row>
    <row r="37" spans="9:18" ht="12.75">
      <c r="I37" s="10">
        <f t="shared" si="5"/>
        <v>9</v>
      </c>
      <c r="J37" s="4">
        <f t="shared" si="6"/>
        <v>19.999999999999993</v>
      </c>
      <c r="K37" s="4">
        <f t="shared" si="7"/>
        <v>-3.675445364725859E-15</v>
      </c>
      <c r="L37" s="1">
        <f t="shared" si="8"/>
        <v>29.999999999999996</v>
      </c>
      <c r="N37" s="4">
        <f>J44</f>
        <v>-8.660254037844446</v>
      </c>
      <c r="O37" s="4">
        <f>K44</f>
        <v>-4.999999999999999</v>
      </c>
      <c r="Q37" s="4">
        <f t="shared" si="3"/>
        <v>-8.660254037844446</v>
      </c>
      <c r="R37" s="4">
        <f t="shared" si="3"/>
        <v>-4.999999999999999</v>
      </c>
    </row>
    <row r="38" spans="9:18" ht="12.75">
      <c r="I38" s="10">
        <f t="shared" si="5"/>
        <v>10</v>
      </c>
      <c r="J38" s="4">
        <f t="shared" si="6"/>
        <v>8.660254037844368</v>
      </c>
      <c r="K38" s="4">
        <f t="shared" si="7"/>
        <v>4.999999999999999</v>
      </c>
      <c r="L38" s="1">
        <f t="shared" si="8"/>
        <v>35</v>
      </c>
      <c r="N38" s="4">
        <f>J44</f>
        <v>-8.660254037844446</v>
      </c>
      <c r="O38" s="4">
        <f>L44</f>
        <v>25</v>
      </c>
      <c r="Q38" s="4">
        <v>0</v>
      </c>
      <c r="R38" s="4">
        <f>$B$2</f>
        <v>30</v>
      </c>
    </row>
    <row r="39" spans="9:18" ht="12.75">
      <c r="I39" s="10">
        <f t="shared" si="5"/>
        <v>11</v>
      </c>
      <c r="J39" s="4">
        <f t="shared" si="6"/>
        <v>-19.99999999999996</v>
      </c>
      <c r="K39" s="4">
        <f t="shared" si="7"/>
        <v>2.205158798618267E-14</v>
      </c>
      <c r="L39" s="1">
        <f t="shared" si="8"/>
        <v>30.00000000000002</v>
      </c>
      <c r="N39" s="4">
        <f>J45</f>
        <v>19.99999999999999</v>
      </c>
      <c r="O39" s="4">
        <f>K45</f>
        <v>-6.125742274543099E-15</v>
      </c>
      <c r="Q39" s="4">
        <f t="shared" si="3"/>
        <v>19.99999999999999</v>
      </c>
      <c r="R39" s="4">
        <f t="shared" si="3"/>
        <v>-6.125742274543099E-15</v>
      </c>
    </row>
    <row r="40" spans="9:18" ht="12.75">
      <c r="I40" s="10">
        <f t="shared" si="5"/>
        <v>12</v>
      </c>
      <c r="J40" s="4">
        <f t="shared" si="6"/>
        <v>-8.66025403784444</v>
      </c>
      <c r="K40" s="4">
        <f t="shared" si="7"/>
        <v>-4.999999999999999</v>
      </c>
      <c r="L40" s="1">
        <f t="shared" si="8"/>
        <v>25</v>
      </c>
      <c r="N40" s="4">
        <f>J45</f>
        <v>19.99999999999999</v>
      </c>
      <c r="O40" s="4">
        <f>L45</f>
        <v>29.999999999999993</v>
      </c>
      <c r="Q40" s="4">
        <v>0</v>
      </c>
      <c r="R40" s="4">
        <f>$B$2</f>
        <v>30</v>
      </c>
    </row>
    <row r="41" spans="9:18" ht="12.75">
      <c r="I41" s="10">
        <f t="shared" si="5"/>
        <v>13</v>
      </c>
      <c r="J41" s="4">
        <f t="shared" si="6"/>
        <v>19.999999999999993</v>
      </c>
      <c r="K41" s="4">
        <f t="shared" si="7"/>
        <v>-4.900593819634479E-15</v>
      </c>
      <c r="L41" s="1">
        <f t="shared" si="8"/>
        <v>29.999999999999996</v>
      </c>
      <c r="N41" s="4">
        <f>J46</f>
        <v>8.660254037844377</v>
      </c>
      <c r="O41" s="4">
        <f>K46</f>
        <v>4.999999999999999</v>
      </c>
      <c r="Q41" s="4">
        <f t="shared" si="3"/>
        <v>8.660254037844377</v>
      </c>
      <c r="R41" s="4">
        <f t="shared" si="3"/>
        <v>4.999999999999999</v>
      </c>
    </row>
    <row r="42" spans="9:18" ht="12.75">
      <c r="I42" s="10">
        <f t="shared" si="5"/>
        <v>14</v>
      </c>
      <c r="J42" s="4">
        <f t="shared" si="6"/>
        <v>8.660254037844373</v>
      </c>
      <c r="K42" s="4">
        <f t="shared" si="7"/>
        <v>4.999999999999999</v>
      </c>
      <c r="L42" s="1">
        <f t="shared" si="8"/>
        <v>35</v>
      </c>
      <c r="N42" s="4">
        <f>J46</f>
        <v>8.660254037844377</v>
      </c>
      <c r="O42" s="4">
        <f>L46</f>
        <v>35</v>
      </c>
      <c r="Q42" s="4">
        <v>0</v>
      </c>
      <c r="R42" s="4">
        <f>$B$2</f>
        <v>30</v>
      </c>
    </row>
    <row r="43" spans="9:18" ht="12.75">
      <c r="I43" s="10">
        <f t="shared" si="5"/>
        <v>15</v>
      </c>
      <c r="J43" s="4">
        <f t="shared" si="6"/>
        <v>-19.99999999999996</v>
      </c>
      <c r="K43" s="4">
        <f t="shared" si="7"/>
        <v>2.327673644109129E-14</v>
      </c>
      <c r="L43" s="1">
        <f t="shared" si="8"/>
        <v>30.000000000000025</v>
      </c>
      <c r="N43" s="4">
        <f>J47</f>
        <v>-19.999999999999957</v>
      </c>
      <c r="O43" s="4">
        <f>K47</f>
        <v>2.450188489599991E-14</v>
      </c>
      <c r="Q43" s="4">
        <f t="shared" si="3"/>
        <v>-19.999999999999957</v>
      </c>
      <c r="R43" s="4">
        <f t="shared" si="3"/>
        <v>2.450188489599991E-14</v>
      </c>
    </row>
    <row r="44" spans="9:18" ht="12.75">
      <c r="I44" s="10">
        <f t="shared" si="5"/>
        <v>16</v>
      </c>
      <c r="J44" s="4">
        <f t="shared" si="6"/>
        <v>-8.660254037844446</v>
      </c>
      <c r="K44" s="4">
        <f t="shared" si="7"/>
        <v>-4.999999999999999</v>
      </c>
      <c r="L44" s="1">
        <f t="shared" si="8"/>
        <v>25</v>
      </c>
      <c r="N44" s="4">
        <f>J47</f>
        <v>-19.999999999999957</v>
      </c>
      <c r="O44" s="4">
        <f>L47</f>
        <v>30.000000000000025</v>
      </c>
      <c r="Q44" s="4">
        <v>0</v>
      </c>
      <c r="R44" s="4">
        <f>$B$2</f>
        <v>30</v>
      </c>
    </row>
    <row r="45" spans="9:18" ht="12.75">
      <c r="I45" s="10">
        <f t="shared" si="5"/>
        <v>17</v>
      </c>
      <c r="J45" s="4">
        <f t="shared" si="6"/>
        <v>19.99999999999999</v>
      </c>
      <c r="K45" s="4">
        <f t="shared" si="7"/>
        <v>-6.125742274543099E-15</v>
      </c>
      <c r="L45" s="1">
        <f t="shared" si="8"/>
        <v>29.999999999999993</v>
      </c>
      <c r="N45" s="4">
        <f>J48</f>
        <v>-8.660254037844451</v>
      </c>
      <c r="O45" s="4">
        <f>K48</f>
        <v>-4.999999999999999</v>
      </c>
      <c r="Q45" s="4">
        <f t="shared" si="3"/>
        <v>-8.660254037844451</v>
      </c>
      <c r="R45" s="4">
        <f t="shared" si="3"/>
        <v>-4.999999999999999</v>
      </c>
    </row>
    <row r="46" spans="9:18" ht="12.75">
      <c r="I46" s="10">
        <f t="shared" si="5"/>
        <v>18</v>
      </c>
      <c r="J46" s="4">
        <f t="shared" si="6"/>
        <v>8.660254037844377</v>
      </c>
      <c r="K46" s="4">
        <f t="shared" si="7"/>
        <v>4.999999999999999</v>
      </c>
      <c r="L46" s="1">
        <f t="shared" si="8"/>
        <v>35</v>
      </c>
      <c r="N46" s="4">
        <f>J48</f>
        <v>-8.660254037844451</v>
      </c>
      <c r="O46" s="4">
        <f>L48</f>
        <v>25</v>
      </c>
      <c r="Q46" s="4">
        <v>0</v>
      </c>
      <c r="R46" s="4">
        <f>$B$2</f>
        <v>30</v>
      </c>
    </row>
    <row r="47" spans="9:18" ht="12.75">
      <c r="I47" s="10">
        <f t="shared" si="5"/>
        <v>19</v>
      </c>
      <c r="J47" s="4">
        <f t="shared" si="6"/>
        <v>-19.999999999999957</v>
      </c>
      <c r="K47" s="4">
        <f t="shared" si="7"/>
        <v>2.450188489599991E-14</v>
      </c>
      <c r="L47" s="1">
        <f t="shared" si="8"/>
        <v>30.000000000000025</v>
      </c>
      <c r="N47" s="3">
        <v>0</v>
      </c>
      <c r="O47" s="3">
        <v>0</v>
      </c>
      <c r="Q47" s="4">
        <f t="shared" si="3"/>
        <v>0</v>
      </c>
      <c r="R47" s="4">
        <f t="shared" si="3"/>
        <v>0</v>
      </c>
    </row>
    <row r="48" spans="9:18" ht="12.75">
      <c r="I48" s="10">
        <f t="shared" si="5"/>
        <v>20</v>
      </c>
      <c r="J48" s="4">
        <f t="shared" si="6"/>
        <v>-8.660254037844451</v>
      </c>
      <c r="K48" s="4">
        <f t="shared" si="7"/>
        <v>-4.999999999999999</v>
      </c>
      <c r="L48" s="1">
        <f t="shared" si="8"/>
        <v>25</v>
      </c>
      <c r="N48" s="4">
        <f aca="true" t="shared" si="9" ref="N48:N68">J28</f>
        <v>-8.66025403784439</v>
      </c>
      <c r="O48" s="4">
        <f aca="true" t="shared" si="10" ref="O48:O68">K28</f>
        <v>-4.999999999999999</v>
      </c>
      <c r="Q48" s="4">
        <f t="shared" si="3"/>
        <v>-8.66025403784439</v>
      </c>
      <c r="R48" s="4">
        <f t="shared" si="3"/>
        <v>-4.999999999999999</v>
      </c>
    </row>
    <row r="49" spans="14:18" ht="12.75">
      <c r="N49" s="4">
        <f t="shared" si="9"/>
        <v>19.999999999999996</v>
      </c>
      <c r="O49" s="4">
        <f t="shared" si="10"/>
        <v>-1.2251484549086198E-15</v>
      </c>
      <c r="Q49" s="4">
        <f t="shared" si="3"/>
        <v>19.999999999999996</v>
      </c>
      <c r="R49" s="4">
        <f t="shared" si="3"/>
        <v>-1.2251484549086198E-15</v>
      </c>
    </row>
    <row r="50" spans="1:18" ht="12.75">
      <c r="A50" s="5"/>
      <c r="N50" s="4">
        <f t="shared" si="9"/>
        <v>8.660254037844393</v>
      </c>
      <c r="O50" s="4">
        <f t="shared" si="10"/>
        <v>4.999999999999999</v>
      </c>
      <c r="Q50" s="4">
        <f t="shared" si="3"/>
        <v>8.660254037844393</v>
      </c>
      <c r="R50" s="4">
        <f t="shared" si="3"/>
        <v>4.999999999999999</v>
      </c>
    </row>
    <row r="51" spans="1:18" ht="12.75">
      <c r="A51" s="5"/>
      <c r="N51" s="4">
        <f t="shared" si="9"/>
        <v>-19.999999999999996</v>
      </c>
      <c r="O51" s="4">
        <f t="shared" si="10"/>
        <v>1.8377226823629296E-15</v>
      </c>
      <c r="Q51" s="4">
        <f t="shared" si="3"/>
        <v>-19.999999999999996</v>
      </c>
      <c r="R51" s="4">
        <f t="shared" si="3"/>
        <v>1.8377226823629296E-15</v>
      </c>
    </row>
    <row r="52" spans="1:18" ht="12.75">
      <c r="A52" s="5"/>
      <c r="N52" s="4">
        <f t="shared" si="9"/>
        <v>-8.660254037844396</v>
      </c>
      <c r="O52" s="4">
        <f t="shared" si="10"/>
        <v>-4.999999999999999</v>
      </c>
      <c r="Q52" s="4">
        <f t="shared" si="3"/>
        <v>-8.660254037844396</v>
      </c>
      <c r="R52" s="4">
        <f t="shared" si="3"/>
        <v>-4.999999999999999</v>
      </c>
    </row>
    <row r="53" spans="1:18" ht="12.75">
      <c r="A53" s="5"/>
      <c r="N53" s="4">
        <f t="shared" si="9"/>
        <v>19.999999999999996</v>
      </c>
      <c r="O53" s="4">
        <f t="shared" si="10"/>
        <v>-2.4502969098172396E-15</v>
      </c>
      <c r="Q53" s="4">
        <f t="shared" si="3"/>
        <v>19.999999999999996</v>
      </c>
      <c r="R53" s="4">
        <f t="shared" si="3"/>
        <v>-2.4502969098172396E-15</v>
      </c>
    </row>
    <row r="54" spans="1:18" ht="12.75">
      <c r="A54" s="5"/>
      <c r="N54" s="4">
        <f t="shared" si="9"/>
        <v>8.660254037844398</v>
      </c>
      <c r="O54" s="4">
        <f t="shared" si="10"/>
        <v>4.999999999999999</v>
      </c>
      <c r="Q54" s="4">
        <f t="shared" si="3"/>
        <v>8.660254037844398</v>
      </c>
      <c r="R54" s="4">
        <f t="shared" si="3"/>
        <v>4.999999999999999</v>
      </c>
    </row>
    <row r="55" spans="1:18" ht="12.75">
      <c r="A55" s="5"/>
      <c r="N55" s="4">
        <f t="shared" si="9"/>
        <v>-19.999999999999996</v>
      </c>
      <c r="O55" s="4">
        <f t="shared" si="10"/>
        <v>3.0628711372715496E-15</v>
      </c>
      <c r="Q55" s="4">
        <f t="shared" si="3"/>
        <v>-19.999999999999996</v>
      </c>
      <c r="R55" s="4">
        <f t="shared" si="3"/>
        <v>3.0628711372715496E-15</v>
      </c>
    </row>
    <row r="56" spans="1:18" ht="12.75">
      <c r="A56" s="5"/>
      <c r="N56" s="4">
        <f t="shared" si="9"/>
        <v>-8.660254037844437</v>
      </c>
      <c r="O56" s="4">
        <f t="shared" si="10"/>
        <v>-4.999999999999999</v>
      </c>
      <c r="Q56" s="4">
        <f t="shared" si="3"/>
        <v>-8.660254037844437</v>
      </c>
      <c r="R56" s="4">
        <f t="shared" si="3"/>
        <v>-4.999999999999999</v>
      </c>
    </row>
    <row r="57" spans="1:18" ht="12.75">
      <c r="A57" s="5"/>
      <c r="N57" s="4">
        <f t="shared" si="9"/>
        <v>19.999999999999993</v>
      </c>
      <c r="O57" s="4">
        <f t="shared" si="10"/>
        <v>-3.675445364725859E-15</v>
      </c>
      <c r="Q57" s="4">
        <f t="shared" si="3"/>
        <v>19.999999999999993</v>
      </c>
      <c r="R57" s="4">
        <f t="shared" si="3"/>
        <v>-3.675445364725859E-15</v>
      </c>
    </row>
    <row r="58" spans="1:18" ht="12.75">
      <c r="A58" s="5"/>
      <c r="N58" s="4">
        <f t="shared" si="9"/>
        <v>8.660254037844368</v>
      </c>
      <c r="O58" s="4">
        <f t="shared" si="10"/>
        <v>4.999999999999999</v>
      </c>
      <c r="Q58" s="4">
        <f t="shared" si="3"/>
        <v>8.660254037844368</v>
      </c>
      <c r="R58" s="4">
        <f t="shared" si="3"/>
        <v>4.999999999999999</v>
      </c>
    </row>
    <row r="59" spans="1:18" ht="12.75">
      <c r="A59" s="5"/>
      <c r="N59" s="4">
        <f t="shared" si="9"/>
        <v>-19.99999999999996</v>
      </c>
      <c r="O59" s="4">
        <f t="shared" si="10"/>
        <v>2.205158798618267E-14</v>
      </c>
      <c r="Q59" s="4">
        <f t="shared" si="3"/>
        <v>-19.99999999999996</v>
      </c>
      <c r="R59" s="4">
        <f t="shared" si="3"/>
        <v>2.205158798618267E-14</v>
      </c>
    </row>
    <row r="60" spans="1:18" ht="12.75">
      <c r="A60" s="5"/>
      <c r="N60" s="4">
        <f t="shared" si="9"/>
        <v>-8.66025403784444</v>
      </c>
      <c r="O60" s="4">
        <f t="shared" si="10"/>
        <v>-4.999999999999999</v>
      </c>
      <c r="Q60" s="4">
        <f t="shared" si="3"/>
        <v>-8.66025403784444</v>
      </c>
      <c r="R60" s="4">
        <f t="shared" si="3"/>
        <v>-4.999999999999999</v>
      </c>
    </row>
    <row r="61" spans="1:18" ht="12.75">
      <c r="A61" s="5"/>
      <c r="N61" s="4">
        <f t="shared" si="9"/>
        <v>19.999999999999993</v>
      </c>
      <c r="O61" s="4">
        <f t="shared" si="10"/>
        <v>-4.900593819634479E-15</v>
      </c>
      <c r="Q61" s="4">
        <f t="shared" si="3"/>
        <v>19.999999999999993</v>
      </c>
      <c r="R61" s="4">
        <f t="shared" si="3"/>
        <v>-4.900593819634479E-15</v>
      </c>
    </row>
    <row r="62" spans="1:18" ht="12.75">
      <c r="A62" s="5"/>
      <c r="N62" s="4">
        <f t="shared" si="9"/>
        <v>8.660254037844373</v>
      </c>
      <c r="O62" s="4">
        <f t="shared" si="10"/>
        <v>4.999999999999999</v>
      </c>
      <c r="Q62" s="4">
        <f t="shared" si="3"/>
        <v>8.660254037844373</v>
      </c>
      <c r="R62" s="4">
        <f t="shared" si="3"/>
        <v>4.999999999999999</v>
      </c>
    </row>
    <row r="63" spans="1:18" ht="12.75">
      <c r="A63" s="5"/>
      <c r="N63" s="4">
        <f t="shared" si="9"/>
        <v>-19.99999999999996</v>
      </c>
      <c r="O63" s="4">
        <f t="shared" si="10"/>
        <v>2.327673644109129E-14</v>
      </c>
      <c r="Q63" s="4">
        <f t="shared" si="3"/>
        <v>-19.99999999999996</v>
      </c>
      <c r="R63" s="4">
        <f t="shared" si="3"/>
        <v>2.327673644109129E-14</v>
      </c>
    </row>
    <row r="64" spans="1:18" ht="12.75">
      <c r="A64" s="5"/>
      <c r="N64" s="4">
        <f t="shared" si="9"/>
        <v>-8.660254037844446</v>
      </c>
      <c r="O64" s="4">
        <f t="shared" si="10"/>
        <v>-4.999999999999999</v>
      </c>
      <c r="Q64" s="4">
        <f t="shared" si="3"/>
        <v>-8.660254037844446</v>
      </c>
      <c r="R64" s="4">
        <f t="shared" si="3"/>
        <v>-4.999999999999999</v>
      </c>
    </row>
    <row r="65" spans="1:18" ht="12.75">
      <c r="A65" s="5"/>
      <c r="N65" s="4">
        <f t="shared" si="9"/>
        <v>19.99999999999999</v>
      </c>
      <c r="O65" s="4">
        <f t="shared" si="10"/>
        <v>-6.125742274543099E-15</v>
      </c>
      <c r="Q65" s="4">
        <f t="shared" si="3"/>
        <v>19.99999999999999</v>
      </c>
      <c r="R65" s="4">
        <f t="shared" si="3"/>
        <v>-6.125742274543099E-15</v>
      </c>
    </row>
    <row r="66" spans="1:18" ht="12.75">
      <c r="A66" s="5"/>
      <c r="N66" s="4">
        <f t="shared" si="9"/>
        <v>8.660254037844377</v>
      </c>
      <c r="O66" s="4">
        <f t="shared" si="10"/>
        <v>4.999999999999999</v>
      </c>
      <c r="Q66" s="4">
        <f t="shared" si="3"/>
        <v>8.660254037844377</v>
      </c>
      <c r="R66" s="4">
        <f t="shared" si="3"/>
        <v>4.999999999999999</v>
      </c>
    </row>
    <row r="67" spans="1:18" ht="12.75">
      <c r="A67" s="5"/>
      <c r="N67" s="4">
        <f t="shared" si="9"/>
        <v>-19.999999999999957</v>
      </c>
      <c r="O67" s="4">
        <f t="shared" si="10"/>
        <v>2.450188489599991E-14</v>
      </c>
      <c r="Q67" s="4">
        <f t="shared" si="3"/>
        <v>-19.999999999999957</v>
      </c>
      <c r="R67" s="4">
        <f t="shared" si="3"/>
        <v>2.450188489599991E-14</v>
      </c>
    </row>
    <row r="68" spans="1:18" ht="12.75">
      <c r="A68" s="5"/>
      <c r="N68" s="4">
        <f t="shared" si="9"/>
        <v>-8.660254037844451</v>
      </c>
      <c r="O68" s="4">
        <f t="shared" si="10"/>
        <v>-4.999999999999999</v>
      </c>
      <c r="Q68" s="4">
        <f t="shared" si="3"/>
        <v>-8.660254037844451</v>
      </c>
      <c r="R68" s="4">
        <f t="shared" si="3"/>
        <v>-4.999999999999999</v>
      </c>
    </row>
    <row r="69" spans="1:18" ht="12.75">
      <c r="A69" s="5"/>
      <c r="N69" s="4">
        <f aca="true" t="shared" si="11" ref="N69:N89">J28</f>
        <v>-8.66025403784439</v>
      </c>
      <c r="O69" s="4">
        <f aca="true" t="shared" si="12" ref="O69:O89">L28</f>
        <v>25</v>
      </c>
      <c r="Q69" s="4"/>
      <c r="R69" s="4"/>
    </row>
    <row r="70" spans="1:18" ht="12.75">
      <c r="A70" s="5"/>
      <c r="N70" s="4">
        <f t="shared" si="11"/>
        <v>19.999999999999996</v>
      </c>
      <c r="O70" s="4">
        <f t="shared" si="12"/>
        <v>30</v>
      </c>
      <c r="Q70" s="4"/>
      <c r="R70" s="4"/>
    </row>
    <row r="71" spans="1:18" ht="12.75">
      <c r="A71" s="5"/>
      <c r="N71" s="4">
        <f t="shared" si="11"/>
        <v>8.660254037844393</v>
      </c>
      <c r="O71" s="4">
        <f t="shared" si="12"/>
        <v>35</v>
      </c>
      <c r="Q71" s="4"/>
      <c r="R71" s="4"/>
    </row>
    <row r="72" spans="1:18" ht="12.75">
      <c r="A72" s="5"/>
      <c r="N72" s="4">
        <f t="shared" si="11"/>
        <v>-19.999999999999996</v>
      </c>
      <c r="O72" s="4">
        <f t="shared" si="12"/>
        <v>30.000000000000004</v>
      </c>
      <c r="Q72" s="4"/>
      <c r="R72" s="4"/>
    </row>
    <row r="73" spans="1:18" ht="12.75">
      <c r="A73" s="2"/>
      <c r="N73" s="4">
        <f t="shared" si="11"/>
        <v>-8.660254037844396</v>
      </c>
      <c r="O73" s="4">
        <f t="shared" si="12"/>
        <v>25</v>
      </c>
      <c r="Q73" s="4"/>
      <c r="R73" s="4"/>
    </row>
    <row r="74" spans="1:18" ht="12.75">
      <c r="A74" s="2"/>
      <c r="N74" s="4">
        <f t="shared" si="11"/>
        <v>19.999999999999996</v>
      </c>
      <c r="O74" s="4">
        <f t="shared" si="12"/>
        <v>29.999999999999996</v>
      </c>
      <c r="Q74" s="4"/>
      <c r="R74" s="4"/>
    </row>
    <row r="75" spans="14:18" ht="12.75">
      <c r="N75" s="4">
        <f t="shared" si="11"/>
        <v>8.660254037844398</v>
      </c>
      <c r="O75" s="4">
        <f t="shared" si="12"/>
        <v>35</v>
      </c>
      <c r="Q75" s="4"/>
      <c r="R75" s="4"/>
    </row>
    <row r="76" spans="14:18" ht="12.75">
      <c r="N76" s="4">
        <f t="shared" si="11"/>
        <v>-19.999999999999996</v>
      </c>
      <c r="O76" s="4">
        <f t="shared" si="12"/>
        <v>30.000000000000004</v>
      </c>
      <c r="Q76" s="4"/>
      <c r="R76" s="4"/>
    </row>
    <row r="77" spans="14:18" ht="12.75">
      <c r="N77" s="4">
        <f t="shared" si="11"/>
        <v>-8.660254037844437</v>
      </c>
      <c r="O77" s="4">
        <f t="shared" si="12"/>
        <v>25</v>
      </c>
      <c r="Q77" s="4"/>
      <c r="R77" s="4"/>
    </row>
    <row r="78" spans="14:18" ht="12.75">
      <c r="N78" s="4">
        <f t="shared" si="11"/>
        <v>19.999999999999993</v>
      </c>
      <c r="O78" s="4">
        <f t="shared" si="12"/>
        <v>29.999999999999996</v>
      </c>
      <c r="Q78" s="4"/>
      <c r="R78" s="4"/>
    </row>
    <row r="79" spans="14:18" ht="12.75">
      <c r="N79" s="4">
        <f t="shared" si="11"/>
        <v>8.660254037844368</v>
      </c>
      <c r="O79" s="4">
        <f t="shared" si="12"/>
        <v>35</v>
      </c>
      <c r="Q79" s="4"/>
      <c r="R79" s="4"/>
    </row>
    <row r="80" spans="14:18" ht="12.75">
      <c r="N80" s="4">
        <f t="shared" si="11"/>
        <v>-19.99999999999996</v>
      </c>
      <c r="O80" s="4">
        <f t="shared" si="12"/>
        <v>30.00000000000002</v>
      </c>
      <c r="Q80" s="4"/>
      <c r="R80" s="4"/>
    </row>
    <row r="81" spans="14:18" ht="12.75">
      <c r="N81" s="4">
        <f t="shared" si="11"/>
        <v>-8.66025403784444</v>
      </c>
      <c r="O81" s="4">
        <f t="shared" si="12"/>
        <v>25</v>
      </c>
      <c r="Q81" s="4"/>
      <c r="R81" s="4"/>
    </row>
    <row r="82" spans="14:18" ht="12.75">
      <c r="N82" s="4">
        <f t="shared" si="11"/>
        <v>19.999999999999993</v>
      </c>
      <c r="O82" s="4">
        <f t="shared" si="12"/>
        <v>29.999999999999996</v>
      </c>
      <c r="Q82" s="4"/>
      <c r="R82" s="4"/>
    </row>
    <row r="83" spans="14:18" ht="12.75">
      <c r="N83" s="4">
        <f t="shared" si="11"/>
        <v>8.660254037844373</v>
      </c>
      <c r="O83" s="4">
        <f t="shared" si="12"/>
        <v>35</v>
      </c>
      <c r="Q83" s="4"/>
      <c r="R83" s="4"/>
    </row>
    <row r="84" spans="14:18" ht="12.75">
      <c r="N84" s="4">
        <f t="shared" si="11"/>
        <v>-19.99999999999996</v>
      </c>
      <c r="O84" s="4">
        <f t="shared" si="12"/>
        <v>30.000000000000025</v>
      </c>
      <c r="Q84" s="4"/>
      <c r="R84" s="4"/>
    </row>
    <row r="85" spans="14:18" ht="12.75">
      <c r="N85" s="4">
        <f t="shared" si="11"/>
        <v>-8.660254037844446</v>
      </c>
      <c r="O85" s="4">
        <f t="shared" si="12"/>
        <v>25</v>
      </c>
      <c r="Q85" s="4"/>
      <c r="R85" s="4"/>
    </row>
    <row r="86" spans="14:18" ht="12.75">
      <c r="N86" s="4">
        <f t="shared" si="11"/>
        <v>19.99999999999999</v>
      </c>
      <c r="O86" s="4">
        <f t="shared" si="12"/>
        <v>29.999999999999993</v>
      </c>
      <c r="Q86" s="4"/>
      <c r="R86" s="4"/>
    </row>
    <row r="87" spans="14:18" ht="12.75">
      <c r="N87" s="4">
        <f t="shared" si="11"/>
        <v>8.660254037844377</v>
      </c>
      <c r="O87" s="4">
        <f t="shared" si="12"/>
        <v>35</v>
      </c>
      <c r="Q87" s="4"/>
      <c r="R87" s="4"/>
    </row>
    <row r="88" spans="14:18" ht="12.75">
      <c r="N88" s="4">
        <f t="shared" si="11"/>
        <v>-19.999999999999957</v>
      </c>
      <c r="O88" s="4">
        <f t="shared" si="12"/>
        <v>30.000000000000025</v>
      </c>
      <c r="Q88" s="4"/>
      <c r="R88" s="4"/>
    </row>
    <row r="89" spans="14:18" ht="12.75">
      <c r="N89" s="4">
        <f t="shared" si="11"/>
        <v>-8.660254037844451</v>
      </c>
      <c r="O89" s="4">
        <f t="shared" si="12"/>
        <v>25</v>
      </c>
      <c r="Q89" s="4"/>
      <c r="R89" s="4"/>
    </row>
    <row r="93" spans="5:8" ht="12.75">
      <c r="E93" s="1"/>
      <c r="F93" s="1"/>
      <c r="G93" s="1"/>
      <c r="H93" s="1"/>
    </row>
    <row r="94" spans="5:8" ht="12.75">
      <c r="E94" s="1"/>
      <c r="F94" s="1"/>
      <c r="G94" s="1"/>
      <c r="H94" s="1"/>
    </row>
    <row r="95" spans="5:8" ht="12.75">
      <c r="E95" s="1"/>
      <c r="F95" s="1"/>
      <c r="G95" s="1"/>
      <c r="H95" s="1"/>
    </row>
    <row r="96" spans="5:8" ht="12.75">
      <c r="E96" s="1"/>
      <c r="F96" s="1"/>
      <c r="G96" s="1"/>
      <c r="H96" s="1"/>
    </row>
    <row r="97" spans="5:8" ht="12.75">
      <c r="E97" s="1"/>
      <c r="F97" s="1"/>
      <c r="G97" s="1"/>
      <c r="H97" s="1"/>
    </row>
    <row r="98" spans="5:8" ht="12.75">
      <c r="E98" s="1"/>
      <c r="F98" s="1"/>
      <c r="G98" s="1"/>
      <c r="H98" s="1"/>
    </row>
    <row r="99" spans="5:8" ht="12.75">
      <c r="E99" s="1"/>
      <c r="F99" s="1"/>
      <c r="G99" s="1"/>
      <c r="H99" s="1"/>
    </row>
    <row r="100" spans="5:8" ht="12.75">
      <c r="E100" s="1"/>
      <c r="F100" s="1"/>
      <c r="G100" s="1"/>
      <c r="H100" s="1"/>
    </row>
    <row r="101" spans="5:8" ht="12.75">
      <c r="E101" s="1"/>
      <c r="F101" s="1"/>
      <c r="G101" s="1"/>
      <c r="H101" s="1"/>
    </row>
    <row r="102" spans="5:8" ht="12.75">
      <c r="E102" s="1"/>
      <c r="F102" s="1"/>
      <c r="G102" s="1"/>
      <c r="H102" s="1"/>
    </row>
    <row r="103" spans="5:8" ht="12.75">
      <c r="E103" s="1"/>
      <c r="F103" s="1"/>
      <c r="G103" s="1"/>
      <c r="H103" s="1"/>
    </row>
    <row r="104" spans="5:8" ht="12.75">
      <c r="E104" s="1"/>
      <c r="F104" s="1"/>
      <c r="G104" s="1"/>
      <c r="H104" s="1"/>
    </row>
    <row r="105" spans="5:8" ht="12.75">
      <c r="E105" s="1"/>
      <c r="F105" s="1"/>
      <c r="G105" s="1"/>
      <c r="H105" s="1"/>
    </row>
    <row r="106" spans="5:8" ht="12.75">
      <c r="E106" s="1"/>
      <c r="F106" s="1"/>
      <c r="G106" s="1"/>
      <c r="H106" s="1"/>
    </row>
    <row r="107" spans="5:8" ht="12.75">
      <c r="E107" s="1"/>
      <c r="F107" s="1"/>
      <c r="G107" s="1"/>
      <c r="H107" s="1"/>
    </row>
    <row r="108" spans="5:8" ht="12.75">
      <c r="E108" s="1"/>
      <c r="F108" s="1"/>
      <c r="G108" s="1"/>
      <c r="H108" s="1"/>
    </row>
    <row r="109" spans="5:8" ht="12.75">
      <c r="E109" s="1"/>
      <c r="F109" s="1"/>
      <c r="G109" s="1"/>
      <c r="H109" s="1"/>
    </row>
    <row r="110" spans="5:8" ht="12.75">
      <c r="E110" s="1"/>
      <c r="F110" s="1"/>
      <c r="G110" s="1"/>
      <c r="H110" s="1"/>
    </row>
    <row r="111" spans="5:8" ht="12.75">
      <c r="E111" s="1"/>
      <c r="F111" s="1"/>
      <c r="G111" s="1"/>
      <c r="H111" s="1"/>
    </row>
    <row r="112" spans="5:8" ht="12.75">
      <c r="E112" s="1"/>
      <c r="F112" s="1"/>
      <c r="G112" s="1"/>
      <c r="H112" s="1"/>
    </row>
    <row r="113" spans="5:8" ht="12.75">
      <c r="E113" s="1"/>
      <c r="F113" s="1"/>
      <c r="G113" s="1"/>
      <c r="H113" s="1"/>
    </row>
    <row r="114" spans="5:8" ht="12.75">
      <c r="E114" s="1"/>
      <c r="F114" s="1"/>
      <c r="G114" s="1"/>
      <c r="H114" s="1"/>
    </row>
    <row r="115" spans="5:8" ht="12.75">
      <c r="E115" s="1"/>
      <c r="F115" s="1"/>
      <c r="G115" s="1"/>
      <c r="H115" s="1"/>
    </row>
    <row r="116" spans="5:8" ht="12.75">
      <c r="E116" s="1"/>
      <c r="F116" s="1"/>
      <c r="G116" s="1"/>
      <c r="H116" s="1"/>
    </row>
    <row r="117" spans="5:8" ht="12.75">
      <c r="E117" s="1"/>
      <c r="F117" s="1"/>
      <c r="G117" s="1"/>
      <c r="H117" s="1"/>
    </row>
    <row r="118" spans="5:8" ht="12.75">
      <c r="E118" s="1"/>
      <c r="F118" s="1"/>
      <c r="G118" s="1"/>
      <c r="H118" s="1"/>
    </row>
    <row r="119" spans="5:8" ht="12.75">
      <c r="E119" s="1"/>
      <c r="F119" s="1"/>
      <c r="G119" s="1"/>
      <c r="H119" s="1"/>
    </row>
    <row r="120" spans="5:8" ht="12.75">
      <c r="E120" s="1"/>
      <c r="F120" s="1"/>
      <c r="G120" s="1"/>
      <c r="H120" s="1"/>
    </row>
    <row r="121" spans="5:8" ht="12.75">
      <c r="E121" s="1"/>
      <c r="F121" s="1"/>
      <c r="G121" s="1"/>
      <c r="H121" s="1"/>
    </row>
    <row r="122" spans="5:8" ht="12.75">
      <c r="E122" s="1"/>
      <c r="F122" s="1"/>
      <c r="G122" s="1"/>
      <c r="H122" s="1"/>
    </row>
    <row r="123" spans="5:8" ht="12.75">
      <c r="E123" s="1"/>
      <c r="F123" s="1"/>
      <c r="G123" s="1"/>
      <c r="H123" s="1"/>
    </row>
    <row r="124" spans="5:8" ht="12.75">
      <c r="E124" s="1"/>
      <c r="F124" s="1"/>
      <c r="G124" s="1"/>
      <c r="H124" s="1"/>
    </row>
    <row r="125" spans="5:8" ht="12.75">
      <c r="E125" s="1"/>
      <c r="F125" s="1"/>
      <c r="G125" s="1"/>
      <c r="H125" s="1"/>
    </row>
    <row r="126" spans="5:8" ht="12.75">
      <c r="E126" s="1"/>
      <c r="F126" s="1"/>
      <c r="G126" s="1"/>
      <c r="H126" s="1"/>
    </row>
    <row r="127" spans="5:8" ht="12.75">
      <c r="E127" s="1"/>
      <c r="F127" s="1"/>
      <c r="G127" s="1"/>
      <c r="H127" s="1"/>
    </row>
    <row r="128" spans="5:8" ht="12.75">
      <c r="E128" s="1"/>
      <c r="F128" s="1"/>
      <c r="G128" s="1"/>
      <c r="H128" s="1"/>
    </row>
    <row r="129" spans="5:8" ht="12.75">
      <c r="E129" s="1"/>
      <c r="F129" s="1"/>
      <c r="G129" s="1"/>
      <c r="H129" s="1"/>
    </row>
    <row r="130" spans="5:8" ht="12.75">
      <c r="E130" s="1"/>
      <c r="F130" s="1"/>
      <c r="G130" s="1"/>
      <c r="H130" s="1"/>
    </row>
    <row r="131" spans="5:8" ht="12.75">
      <c r="E131" s="1"/>
      <c r="F131" s="1"/>
      <c r="G131" s="1"/>
      <c r="H131" s="1"/>
    </row>
    <row r="132" spans="5:8" ht="12.75">
      <c r="E132" s="1"/>
      <c r="F132" s="1"/>
      <c r="G132" s="1"/>
      <c r="H132" s="1"/>
    </row>
    <row r="133" spans="5:8" ht="12.75">
      <c r="E133" s="1"/>
      <c r="F133" s="1"/>
      <c r="G133" s="1"/>
      <c r="H133" s="1"/>
    </row>
    <row r="134" spans="5:8" ht="12.75">
      <c r="E134" s="1"/>
      <c r="F134" s="1"/>
      <c r="G134" s="1"/>
      <c r="H134" s="1"/>
    </row>
    <row r="135" spans="2:4" ht="12.75">
      <c r="B135" s="4"/>
      <c r="C135" s="4"/>
      <c r="D135" s="4"/>
    </row>
  </sheetData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5"/>
  <sheetViews>
    <sheetView zoomScale="85" zoomScaleNormal="85" workbookViewId="0" topLeftCell="A1">
      <selection activeCell="E44" sqref="E44"/>
    </sheetView>
  </sheetViews>
  <sheetFormatPr defaultColWidth="11.421875" defaultRowHeight="12.75"/>
  <cols>
    <col min="1" max="1" width="24.421875" style="3" customWidth="1"/>
    <col min="2" max="2" width="8.8515625" style="3" customWidth="1"/>
    <col min="3" max="3" width="24.421875" style="3" bestFit="1" customWidth="1"/>
    <col min="4" max="4" width="8.28125" style="3" customWidth="1"/>
    <col min="5" max="8" width="41.140625" style="0" customWidth="1"/>
    <col min="9" max="9" width="6.7109375" style="11" customWidth="1"/>
    <col min="10" max="12" width="6.7109375" style="3" customWidth="1"/>
    <col min="13" max="13" width="6.7109375" style="0" customWidth="1"/>
    <col min="14" max="15" width="6.7109375" style="3" customWidth="1"/>
    <col min="16" max="18" width="6.7109375" style="0" customWidth="1"/>
  </cols>
  <sheetData>
    <row r="1" spans="1:15" s="6" customFormat="1" ht="24.75" customHeight="1">
      <c r="A1" s="12" t="s">
        <v>0</v>
      </c>
      <c r="B1" s="12">
        <v>20</v>
      </c>
      <c r="I1" s="9"/>
      <c r="J1" s="17"/>
      <c r="K1" s="17"/>
      <c r="L1" s="17"/>
      <c r="N1" s="17"/>
      <c r="O1" s="17"/>
    </row>
    <row r="2" spans="1:15" s="6" customFormat="1" ht="24.75" customHeight="1">
      <c r="A2" s="14" t="s">
        <v>2</v>
      </c>
      <c r="B2" s="14">
        <v>30</v>
      </c>
      <c r="I2" s="9"/>
      <c r="J2" s="17"/>
      <c r="K2" s="17"/>
      <c r="L2" s="17"/>
      <c r="N2" s="17"/>
      <c r="O2" s="17"/>
    </row>
    <row r="3" spans="1:15" s="6" customFormat="1" ht="23.25">
      <c r="A3" s="13" t="s">
        <v>1</v>
      </c>
      <c r="B3" s="13">
        <v>4</v>
      </c>
      <c r="C3" s="8"/>
      <c r="D3" s="7"/>
      <c r="I3" s="9"/>
      <c r="J3" s="17"/>
      <c r="K3" s="17"/>
      <c r="L3" s="17"/>
      <c r="N3" s="18"/>
      <c r="O3" s="18"/>
    </row>
    <row r="4" spans="1:11" ht="23.25">
      <c r="A4" s="15" t="s">
        <v>3</v>
      </c>
      <c r="B4" s="15">
        <v>30</v>
      </c>
      <c r="J4" s="3">
        <v>0</v>
      </c>
      <c r="K4" s="3">
        <v>0</v>
      </c>
    </row>
    <row r="5" spans="9:18" ht="12.75">
      <c r="I5" s="10">
        <v>0</v>
      </c>
      <c r="J5" s="4">
        <f aca="true" t="shared" si="0" ref="J5:J25">$B$1*COS($I5*2*PI()/$B$3-PI()/$B$3-PI()/2)</f>
        <v>-14.14213562373095</v>
      </c>
      <c r="K5" s="4">
        <f aca="true" t="shared" si="1" ref="K5:K25">$B$1*SIN($I5*2*PI()/$B$3-PI()/$B$3-PI()/2)</f>
        <v>-14.142135623730951</v>
      </c>
      <c r="N5" s="4">
        <f>J28</f>
        <v>-20.265859980688894</v>
      </c>
      <c r="O5" s="4">
        <f>K28</f>
        <v>-3.5355339059327373</v>
      </c>
      <c r="Q5" s="4">
        <f>N5</f>
        <v>-20.265859980688894</v>
      </c>
      <c r="R5" s="4">
        <f>O5</f>
        <v>-3.5355339059327373</v>
      </c>
    </row>
    <row r="6" spans="9:18" ht="12.75">
      <c r="I6" s="10">
        <f>I5+1</f>
        <v>1</v>
      </c>
      <c r="J6" s="4">
        <f t="shared" si="0"/>
        <v>14.142135623730951</v>
      </c>
      <c r="K6" s="4">
        <f t="shared" si="1"/>
        <v>-14.14213562373095</v>
      </c>
      <c r="N6" s="4">
        <f>J28</f>
        <v>-20.265859980688894</v>
      </c>
      <c r="O6" s="4">
        <f>L28</f>
        <v>26.464466094067262</v>
      </c>
      <c r="Q6" s="4">
        <v>0</v>
      </c>
      <c r="R6" s="4">
        <f>$B$2</f>
        <v>30</v>
      </c>
    </row>
    <row r="7" spans="9:18" ht="12.75">
      <c r="I7" s="10">
        <f aca="true" t="shared" si="2" ref="I7:I25">I6+1</f>
        <v>2</v>
      </c>
      <c r="J7" s="4">
        <f t="shared" si="0"/>
        <v>14.142135623730951</v>
      </c>
      <c r="K7" s="4">
        <f t="shared" si="1"/>
        <v>14.14213562373095</v>
      </c>
      <c r="N7" s="4">
        <f>J29</f>
        <v>8.018411266773006</v>
      </c>
      <c r="O7" s="4">
        <f>K29</f>
        <v>-3.535533905932737</v>
      </c>
      <c r="Q7" s="4">
        <f aca="true" t="shared" si="3" ref="Q7:R68">N7</f>
        <v>8.018411266773006</v>
      </c>
      <c r="R7" s="4">
        <f t="shared" si="3"/>
        <v>-3.535533905932737</v>
      </c>
    </row>
    <row r="8" spans="9:18" ht="12.75">
      <c r="I8" s="10">
        <f t="shared" si="2"/>
        <v>3</v>
      </c>
      <c r="J8" s="4">
        <f t="shared" si="0"/>
        <v>-14.14213562373095</v>
      </c>
      <c r="K8" s="4">
        <f t="shared" si="1"/>
        <v>14.142135623730951</v>
      </c>
      <c r="N8" s="4">
        <f>J29</f>
        <v>8.018411266773006</v>
      </c>
      <c r="O8" s="4">
        <f>L29</f>
        <v>26.464466094067262</v>
      </c>
      <c r="Q8" s="4">
        <v>0</v>
      </c>
      <c r="R8" s="4">
        <f>$B$2</f>
        <v>30</v>
      </c>
    </row>
    <row r="9" spans="9:18" ht="12.75">
      <c r="I9" s="10">
        <f t="shared" si="2"/>
        <v>4</v>
      </c>
      <c r="J9" s="4">
        <f t="shared" si="0"/>
        <v>-14.142135623730955</v>
      </c>
      <c r="K9" s="4">
        <f t="shared" si="1"/>
        <v>-14.14213562373095</v>
      </c>
      <c r="N9" s="4">
        <f>J30</f>
        <v>20.265859980688894</v>
      </c>
      <c r="O9" s="4">
        <f>K30</f>
        <v>3.535533905932737</v>
      </c>
      <c r="Q9" s="4">
        <f t="shared" si="3"/>
        <v>20.265859980688894</v>
      </c>
      <c r="R9" s="4">
        <f t="shared" si="3"/>
        <v>3.535533905932737</v>
      </c>
    </row>
    <row r="10" spans="9:18" ht="12.75">
      <c r="I10" s="10">
        <f t="shared" si="2"/>
        <v>5</v>
      </c>
      <c r="J10" s="4">
        <f t="shared" si="0"/>
        <v>14.142135623730947</v>
      </c>
      <c r="K10" s="4">
        <f t="shared" si="1"/>
        <v>-14.142135623730955</v>
      </c>
      <c r="N10" s="4">
        <f>J30</f>
        <v>20.265859980688894</v>
      </c>
      <c r="O10" s="4">
        <f>L30</f>
        <v>33.53553390593274</v>
      </c>
      <c r="Q10" s="4">
        <v>0</v>
      </c>
      <c r="R10" s="4">
        <f>$B$2</f>
        <v>30</v>
      </c>
    </row>
    <row r="11" spans="9:18" ht="12.75">
      <c r="I11" s="10">
        <f t="shared" si="2"/>
        <v>6</v>
      </c>
      <c r="J11" s="4">
        <f t="shared" si="0"/>
        <v>14.142135623730967</v>
      </c>
      <c r="K11" s="4">
        <f t="shared" si="1"/>
        <v>14.142135623730933</v>
      </c>
      <c r="N11" s="4">
        <f>J31</f>
        <v>-8.018411266773004</v>
      </c>
      <c r="O11" s="4">
        <f>K31</f>
        <v>3.5355339059327373</v>
      </c>
      <c r="Q11" s="4">
        <f t="shared" si="3"/>
        <v>-8.018411266773004</v>
      </c>
      <c r="R11" s="4">
        <f t="shared" si="3"/>
        <v>3.5355339059327373</v>
      </c>
    </row>
    <row r="12" spans="9:18" ht="12.75">
      <c r="I12" s="10">
        <f t="shared" si="2"/>
        <v>7</v>
      </c>
      <c r="J12" s="4">
        <f t="shared" si="0"/>
        <v>-14.142135623730958</v>
      </c>
      <c r="K12" s="4">
        <f t="shared" si="1"/>
        <v>14.142135623730942</v>
      </c>
      <c r="N12" s="4">
        <f>J31</f>
        <v>-8.018411266773004</v>
      </c>
      <c r="O12" s="4">
        <f>L31</f>
        <v>33.53553390593274</v>
      </c>
      <c r="Q12" s="4">
        <v>0</v>
      </c>
      <c r="R12" s="4">
        <f>$B$2</f>
        <v>30</v>
      </c>
    </row>
    <row r="13" spans="9:18" ht="12.75">
      <c r="I13" s="10">
        <f t="shared" si="2"/>
        <v>8</v>
      </c>
      <c r="J13" s="4">
        <f t="shared" si="0"/>
        <v>-14.142135623730969</v>
      </c>
      <c r="K13" s="4">
        <f t="shared" si="1"/>
        <v>-14.142135623730931</v>
      </c>
      <c r="N13" s="4">
        <f>J32</f>
        <v>-20.2658599806889</v>
      </c>
      <c r="O13" s="4">
        <f>K32</f>
        <v>-3.535533905932737</v>
      </c>
      <c r="Q13" s="4">
        <f t="shared" si="3"/>
        <v>-20.2658599806889</v>
      </c>
      <c r="R13" s="4">
        <f t="shared" si="3"/>
        <v>-3.535533905932737</v>
      </c>
    </row>
    <row r="14" spans="9:18" ht="12.75">
      <c r="I14" s="10">
        <f t="shared" si="2"/>
        <v>9</v>
      </c>
      <c r="J14" s="4">
        <f t="shared" si="0"/>
        <v>14.142135623730956</v>
      </c>
      <c r="K14" s="4">
        <f t="shared" si="1"/>
        <v>-14.142135623730944</v>
      </c>
      <c r="N14" s="4">
        <f>J32</f>
        <v>-20.2658599806889</v>
      </c>
      <c r="O14" s="4">
        <f>L32</f>
        <v>26.464466094067262</v>
      </c>
      <c r="Q14" s="4">
        <v>0</v>
      </c>
      <c r="R14" s="4">
        <f>$B$2</f>
        <v>30</v>
      </c>
    </row>
    <row r="15" spans="9:18" ht="12.75">
      <c r="I15" s="10">
        <f t="shared" si="2"/>
        <v>10</v>
      </c>
      <c r="J15" s="4">
        <f t="shared" si="0"/>
        <v>14.142135623730972</v>
      </c>
      <c r="K15" s="4">
        <f t="shared" si="1"/>
        <v>14.142135623730931</v>
      </c>
      <c r="N15" s="4">
        <f>J33</f>
        <v>8.018411266773</v>
      </c>
      <c r="O15" s="4">
        <f>K33</f>
        <v>-3.535533905932738</v>
      </c>
      <c r="Q15" s="4">
        <f t="shared" si="3"/>
        <v>8.018411266773</v>
      </c>
      <c r="R15" s="4">
        <f t="shared" si="3"/>
        <v>-3.535533905932738</v>
      </c>
    </row>
    <row r="16" spans="9:18" ht="12.75">
      <c r="I16" s="10">
        <f t="shared" si="2"/>
        <v>11</v>
      </c>
      <c r="J16" s="4">
        <f t="shared" si="0"/>
        <v>-14.142135623730905</v>
      </c>
      <c r="K16" s="4">
        <f t="shared" si="1"/>
        <v>14.142135623730995</v>
      </c>
      <c r="N16" s="4">
        <f>J33</f>
        <v>8.018411266773</v>
      </c>
      <c r="O16" s="4">
        <f>L33</f>
        <v>26.464466094067262</v>
      </c>
      <c r="Q16" s="4">
        <v>0</v>
      </c>
      <c r="R16" s="4">
        <f>$B$2</f>
        <v>30</v>
      </c>
    </row>
    <row r="17" spans="9:18" ht="12.75">
      <c r="I17" s="10">
        <f t="shared" si="2"/>
        <v>12</v>
      </c>
      <c r="J17" s="4">
        <f t="shared" si="0"/>
        <v>-14.142135623730947</v>
      </c>
      <c r="K17" s="4">
        <f t="shared" si="1"/>
        <v>-14.142135623730955</v>
      </c>
      <c r="N17" s="4">
        <f>J34</f>
        <v>20.265859980688905</v>
      </c>
      <c r="O17" s="4">
        <f>K34</f>
        <v>3.535533905932733</v>
      </c>
      <c r="Q17" s="4">
        <f t="shared" si="3"/>
        <v>20.265859980688905</v>
      </c>
      <c r="R17" s="4">
        <f t="shared" si="3"/>
        <v>3.535533905932733</v>
      </c>
    </row>
    <row r="18" spans="9:18" ht="12.75">
      <c r="I18" s="10">
        <f t="shared" si="2"/>
        <v>13</v>
      </c>
      <c r="J18" s="4">
        <f t="shared" si="0"/>
        <v>14.142135623730978</v>
      </c>
      <c r="K18" s="4">
        <f t="shared" si="1"/>
        <v>-14.142135623730923</v>
      </c>
      <c r="N18" s="4">
        <f>J34</f>
        <v>20.265859980688905</v>
      </c>
      <c r="O18" s="4">
        <f>L34</f>
        <v>33.53553390593273</v>
      </c>
      <c r="Q18" s="4">
        <v>0</v>
      </c>
      <c r="R18" s="4">
        <f>$B$2</f>
        <v>30</v>
      </c>
    </row>
    <row r="19" spans="9:18" ht="12.75">
      <c r="I19" s="10">
        <f t="shared" si="2"/>
        <v>14</v>
      </c>
      <c r="J19" s="4">
        <f t="shared" si="0"/>
        <v>14.142135623730997</v>
      </c>
      <c r="K19" s="4">
        <f t="shared" si="1"/>
        <v>14.142135623730903</v>
      </c>
      <c r="N19" s="4">
        <f>J35</f>
        <v>-8.018411266773015</v>
      </c>
      <c r="O19" s="4">
        <f>K35</f>
        <v>3.535533905932735</v>
      </c>
      <c r="Q19" s="4">
        <f t="shared" si="3"/>
        <v>-8.018411266773015</v>
      </c>
      <c r="R19" s="4">
        <f t="shared" si="3"/>
        <v>3.535533905932735</v>
      </c>
    </row>
    <row r="20" spans="9:18" ht="12.75">
      <c r="I20" s="10">
        <f t="shared" si="2"/>
        <v>15</v>
      </c>
      <c r="J20" s="4">
        <f t="shared" si="0"/>
        <v>-14.142135623730926</v>
      </c>
      <c r="K20" s="4">
        <f t="shared" si="1"/>
        <v>14.142135623730974</v>
      </c>
      <c r="N20" s="4">
        <f>J35</f>
        <v>-8.018411266773015</v>
      </c>
      <c r="O20" s="4">
        <f>L35</f>
        <v>33.53553390593274</v>
      </c>
      <c r="Q20" s="4">
        <v>0</v>
      </c>
      <c r="R20" s="4">
        <f>$B$2</f>
        <v>30</v>
      </c>
    </row>
    <row r="21" spans="9:18" ht="12.75">
      <c r="I21" s="10">
        <f t="shared" si="2"/>
        <v>16</v>
      </c>
      <c r="J21" s="4">
        <f t="shared" si="0"/>
        <v>-14.142135623730951</v>
      </c>
      <c r="K21" s="4">
        <f t="shared" si="1"/>
        <v>-14.142135623730951</v>
      </c>
      <c r="N21" s="4">
        <f>J36</f>
        <v>-20.265859980688905</v>
      </c>
      <c r="O21" s="4">
        <f>K36</f>
        <v>-3.5355339059327324</v>
      </c>
      <c r="Q21" s="4">
        <f t="shared" si="3"/>
        <v>-20.265859980688905</v>
      </c>
      <c r="R21" s="4">
        <f t="shared" si="3"/>
        <v>-3.5355339059327324</v>
      </c>
    </row>
    <row r="22" spans="9:18" ht="12.75">
      <c r="I22" s="10">
        <f t="shared" si="2"/>
        <v>17</v>
      </c>
      <c r="J22" s="4">
        <f t="shared" si="0"/>
        <v>14.142135623730974</v>
      </c>
      <c r="K22" s="4">
        <f t="shared" si="1"/>
        <v>-14.142135623730926</v>
      </c>
      <c r="N22" s="4">
        <f>J36</f>
        <v>-20.265859980688905</v>
      </c>
      <c r="O22" s="4">
        <f>L36</f>
        <v>26.46446609406727</v>
      </c>
      <c r="Q22" s="4">
        <v>0</v>
      </c>
      <c r="R22" s="4">
        <f>$B$2</f>
        <v>30</v>
      </c>
    </row>
    <row r="23" spans="9:18" ht="12.75">
      <c r="I23" s="10">
        <f t="shared" si="2"/>
        <v>18</v>
      </c>
      <c r="J23" s="4">
        <f t="shared" si="0"/>
        <v>14.142135623731003</v>
      </c>
      <c r="K23" s="4">
        <f t="shared" si="1"/>
        <v>14.142135623730898</v>
      </c>
      <c r="N23" s="4">
        <f>J37</f>
        <v>8.018411266773015</v>
      </c>
      <c r="O23" s="4">
        <f>K37</f>
        <v>-3.5355339059327355</v>
      </c>
      <c r="Q23" s="4">
        <f t="shared" si="3"/>
        <v>8.018411266773015</v>
      </c>
      <c r="R23" s="4">
        <f t="shared" si="3"/>
        <v>-3.5355339059327355</v>
      </c>
    </row>
    <row r="24" spans="9:18" ht="12.75">
      <c r="I24" s="10">
        <f t="shared" si="2"/>
        <v>19</v>
      </c>
      <c r="J24" s="4">
        <f t="shared" si="0"/>
        <v>-14.142135623730923</v>
      </c>
      <c r="K24" s="4">
        <f t="shared" si="1"/>
        <v>14.142135623730978</v>
      </c>
      <c r="N24" s="4">
        <f>J37</f>
        <v>8.018411266773015</v>
      </c>
      <c r="O24" s="4">
        <f>L37</f>
        <v>26.464466094067266</v>
      </c>
      <c r="Q24" s="4">
        <v>0</v>
      </c>
      <c r="R24" s="4">
        <f>$B$2</f>
        <v>30</v>
      </c>
    </row>
    <row r="25" spans="9:18" ht="12.75">
      <c r="I25" s="10">
        <f t="shared" si="2"/>
        <v>20</v>
      </c>
      <c r="J25" s="4">
        <f t="shared" si="0"/>
        <v>-14.142135623730955</v>
      </c>
      <c r="K25" s="4">
        <f t="shared" si="1"/>
        <v>-14.142135623730947</v>
      </c>
      <c r="N25" s="4">
        <f>J38</f>
        <v>20.26585998068891</v>
      </c>
      <c r="O25" s="4">
        <f>K38</f>
        <v>3.5355339059327324</v>
      </c>
      <c r="Q25" s="4">
        <f t="shared" si="3"/>
        <v>20.26585998068891</v>
      </c>
      <c r="R25" s="4">
        <f t="shared" si="3"/>
        <v>3.5355339059327324</v>
      </c>
    </row>
    <row r="26" spans="14:18" ht="12.75">
      <c r="N26" s="4">
        <f>J38</f>
        <v>20.26585998068891</v>
      </c>
      <c r="O26" s="4">
        <f>L38</f>
        <v>33.53553390593273</v>
      </c>
      <c r="Q26" s="4">
        <v>0</v>
      </c>
      <c r="R26" s="4">
        <f>$B$2</f>
        <v>30</v>
      </c>
    </row>
    <row r="27" spans="10:18" ht="12.75">
      <c r="J27" s="3">
        <v>0</v>
      </c>
      <c r="K27" s="3">
        <v>0</v>
      </c>
      <c r="N27" s="4">
        <f>J39</f>
        <v>-8.01841126677294</v>
      </c>
      <c r="O27" s="4">
        <f>K39</f>
        <v>3.5355339059327484</v>
      </c>
      <c r="Q27" s="4">
        <f t="shared" si="3"/>
        <v>-8.01841126677294</v>
      </c>
      <c r="R27" s="4">
        <f t="shared" si="3"/>
        <v>3.5355339059327484</v>
      </c>
    </row>
    <row r="28" spans="9:18" ht="12.75">
      <c r="I28" s="10">
        <f aca="true" t="shared" si="4" ref="I28:I48">I5</f>
        <v>0</v>
      </c>
      <c r="J28" s="4">
        <f aca="true" t="shared" si="5" ref="J28:J48">K5*COS($B$4*PI()/180)/2+J5</f>
        <v>-20.265859980688894</v>
      </c>
      <c r="K28" s="4">
        <f aca="true" t="shared" si="6" ref="K28:K48">0.5*K5*SIN($B$4*PI()/180)</f>
        <v>-3.5355339059327373</v>
      </c>
      <c r="L28" s="4">
        <f>K28+$B$2</f>
        <v>26.464466094067262</v>
      </c>
      <c r="N28" s="4">
        <f>J39</f>
        <v>-8.01841126677294</v>
      </c>
      <c r="O28" s="4">
        <f>L39</f>
        <v>33.53553390593275</v>
      </c>
      <c r="Q28" s="4">
        <v>0</v>
      </c>
      <c r="R28" s="4">
        <f>$B$2</f>
        <v>30</v>
      </c>
    </row>
    <row r="29" spans="9:18" ht="12.75">
      <c r="I29" s="10">
        <f t="shared" si="4"/>
        <v>1</v>
      </c>
      <c r="J29" s="4">
        <f t="shared" si="5"/>
        <v>8.018411266773006</v>
      </c>
      <c r="K29" s="4">
        <f t="shared" si="6"/>
        <v>-3.535533905932737</v>
      </c>
      <c r="L29" s="4">
        <f aca="true" t="shared" si="7" ref="L29:L48">K29+$B$2</f>
        <v>26.464466094067262</v>
      </c>
      <c r="N29" s="4">
        <f>J40</f>
        <v>-20.265859980688894</v>
      </c>
      <c r="O29" s="4">
        <f>K40</f>
        <v>-3.535533905932738</v>
      </c>
      <c r="Q29" s="4">
        <f t="shared" si="3"/>
        <v>-20.265859980688894</v>
      </c>
      <c r="R29" s="4">
        <f t="shared" si="3"/>
        <v>-3.535533905932738</v>
      </c>
    </row>
    <row r="30" spans="9:18" ht="12.75">
      <c r="I30" s="10">
        <f t="shared" si="4"/>
        <v>2</v>
      </c>
      <c r="J30" s="4">
        <f t="shared" si="5"/>
        <v>20.265859980688894</v>
      </c>
      <c r="K30" s="4">
        <f t="shared" si="6"/>
        <v>3.535533905932737</v>
      </c>
      <c r="L30" s="4">
        <f t="shared" si="7"/>
        <v>33.53553390593274</v>
      </c>
      <c r="N30" s="4">
        <f>J40</f>
        <v>-20.265859980688894</v>
      </c>
      <c r="O30" s="4">
        <f>L40</f>
        <v>26.464466094067262</v>
      </c>
      <c r="Q30" s="4">
        <v>0</v>
      </c>
      <c r="R30" s="4">
        <f>$B$2</f>
        <v>30</v>
      </c>
    </row>
    <row r="31" spans="9:18" ht="12.75">
      <c r="I31" s="10">
        <f t="shared" si="4"/>
        <v>3</v>
      </c>
      <c r="J31" s="4">
        <f t="shared" si="5"/>
        <v>-8.018411266773004</v>
      </c>
      <c r="K31" s="4">
        <f t="shared" si="6"/>
        <v>3.5355339059327373</v>
      </c>
      <c r="L31" s="4">
        <f t="shared" si="7"/>
        <v>33.53553390593274</v>
      </c>
      <c r="N31" s="4">
        <f>J41</f>
        <v>8.018411266773043</v>
      </c>
      <c r="O31" s="4">
        <f>K41</f>
        <v>-3.53553390593273</v>
      </c>
      <c r="Q31" s="4">
        <f t="shared" si="3"/>
        <v>8.018411266773043</v>
      </c>
      <c r="R31" s="4">
        <f t="shared" si="3"/>
        <v>-3.53553390593273</v>
      </c>
    </row>
    <row r="32" spans="9:18" ht="12.75">
      <c r="I32" s="10">
        <f t="shared" si="4"/>
        <v>4</v>
      </c>
      <c r="J32" s="4">
        <f t="shared" si="5"/>
        <v>-20.2658599806889</v>
      </c>
      <c r="K32" s="4">
        <f t="shared" si="6"/>
        <v>-3.535533905932737</v>
      </c>
      <c r="L32" s="4">
        <f t="shared" si="7"/>
        <v>26.464466094067262</v>
      </c>
      <c r="N32" s="4">
        <f>J41</f>
        <v>8.018411266773043</v>
      </c>
      <c r="O32" s="4">
        <f>L41</f>
        <v>26.46446609406727</v>
      </c>
      <c r="Q32" s="4">
        <v>0</v>
      </c>
      <c r="R32" s="4">
        <f>$B$2</f>
        <v>30</v>
      </c>
    </row>
    <row r="33" spans="9:18" ht="12.75">
      <c r="I33" s="10">
        <f t="shared" si="4"/>
        <v>5</v>
      </c>
      <c r="J33" s="4">
        <f t="shared" si="5"/>
        <v>8.018411266773</v>
      </c>
      <c r="K33" s="4">
        <f t="shared" si="6"/>
        <v>-3.535533905932738</v>
      </c>
      <c r="L33" s="4">
        <f t="shared" si="7"/>
        <v>26.464466094067262</v>
      </c>
      <c r="N33" s="4">
        <f>J42</f>
        <v>20.265859980688923</v>
      </c>
      <c r="O33" s="4">
        <f>K42</f>
        <v>3.5355339059327253</v>
      </c>
      <c r="Q33" s="4">
        <f t="shared" si="3"/>
        <v>20.265859980688923</v>
      </c>
      <c r="R33" s="4">
        <f t="shared" si="3"/>
        <v>3.5355339059327253</v>
      </c>
    </row>
    <row r="34" spans="9:18" ht="12.75">
      <c r="I34" s="10">
        <f t="shared" si="4"/>
        <v>6</v>
      </c>
      <c r="J34" s="4">
        <f t="shared" si="5"/>
        <v>20.265859980688905</v>
      </c>
      <c r="K34" s="4">
        <f t="shared" si="6"/>
        <v>3.535533905932733</v>
      </c>
      <c r="L34" s="4">
        <f t="shared" si="7"/>
        <v>33.53553390593273</v>
      </c>
      <c r="N34" s="4">
        <f>J42</f>
        <v>20.265859980688923</v>
      </c>
      <c r="O34" s="4">
        <f>L42</f>
        <v>33.53553390593272</v>
      </c>
      <c r="Q34" s="4">
        <v>0</v>
      </c>
      <c r="R34" s="4">
        <f>$B$2</f>
        <v>30</v>
      </c>
    </row>
    <row r="35" spans="9:18" ht="12.75">
      <c r="I35" s="10">
        <f t="shared" si="4"/>
        <v>7</v>
      </c>
      <c r="J35" s="4">
        <f t="shared" si="5"/>
        <v>-8.018411266773015</v>
      </c>
      <c r="K35" s="4">
        <f t="shared" si="6"/>
        <v>3.535533905932735</v>
      </c>
      <c r="L35" s="4">
        <f t="shared" si="7"/>
        <v>33.53553390593274</v>
      </c>
      <c r="N35" s="4">
        <f>J43</f>
        <v>-8.01841126677297</v>
      </c>
      <c r="O35" s="4">
        <f>K43</f>
        <v>3.535533905932743</v>
      </c>
      <c r="Q35" s="4">
        <f t="shared" si="3"/>
        <v>-8.01841126677297</v>
      </c>
      <c r="R35" s="4">
        <f t="shared" si="3"/>
        <v>3.535533905932743</v>
      </c>
    </row>
    <row r="36" spans="9:18" ht="12.75">
      <c r="I36" s="10">
        <f t="shared" si="4"/>
        <v>8</v>
      </c>
      <c r="J36" s="4">
        <f t="shared" si="5"/>
        <v>-20.265859980688905</v>
      </c>
      <c r="K36" s="4">
        <f t="shared" si="6"/>
        <v>-3.5355339059327324</v>
      </c>
      <c r="L36" s="4">
        <f t="shared" si="7"/>
        <v>26.46446609406727</v>
      </c>
      <c r="N36" s="4">
        <f>J43</f>
        <v>-8.01841126677297</v>
      </c>
      <c r="O36" s="4">
        <f>L43</f>
        <v>33.535533905932745</v>
      </c>
      <c r="Q36" s="4">
        <v>0</v>
      </c>
      <c r="R36" s="4">
        <f>$B$2</f>
        <v>30</v>
      </c>
    </row>
    <row r="37" spans="9:18" ht="12.75">
      <c r="I37" s="10">
        <f t="shared" si="4"/>
        <v>9</v>
      </c>
      <c r="J37" s="4">
        <f t="shared" si="5"/>
        <v>8.018411266773015</v>
      </c>
      <c r="K37" s="4">
        <f t="shared" si="6"/>
        <v>-3.5355339059327355</v>
      </c>
      <c r="L37" s="4">
        <f t="shared" si="7"/>
        <v>26.464466094067266</v>
      </c>
      <c r="N37" s="4">
        <f>J44</f>
        <v>-20.265859980688898</v>
      </c>
      <c r="O37" s="4">
        <f>K44</f>
        <v>-3.5355339059327373</v>
      </c>
      <c r="Q37" s="4">
        <f t="shared" si="3"/>
        <v>-20.265859980688898</v>
      </c>
      <c r="R37" s="4">
        <f t="shared" si="3"/>
        <v>-3.5355339059327373</v>
      </c>
    </row>
    <row r="38" spans="9:18" ht="12.75">
      <c r="I38" s="10">
        <f t="shared" si="4"/>
        <v>10</v>
      </c>
      <c r="J38" s="4">
        <f t="shared" si="5"/>
        <v>20.26585998068891</v>
      </c>
      <c r="K38" s="4">
        <f t="shared" si="6"/>
        <v>3.5355339059327324</v>
      </c>
      <c r="L38" s="4">
        <f t="shared" si="7"/>
        <v>33.53553390593273</v>
      </c>
      <c r="N38" s="4">
        <f>J44</f>
        <v>-20.265859980688898</v>
      </c>
      <c r="O38" s="4">
        <f>L44</f>
        <v>26.464466094067262</v>
      </c>
      <c r="Q38" s="4">
        <v>0</v>
      </c>
      <c r="R38" s="4">
        <f>$B$2</f>
        <v>30</v>
      </c>
    </row>
    <row r="39" spans="9:18" ht="12.75">
      <c r="I39" s="10">
        <f t="shared" si="4"/>
        <v>11</v>
      </c>
      <c r="J39" s="4">
        <f t="shared" si="5"/>
        <v>-8.01841126677294</v>
      </c>
      <c r="K39" s="4">
        <f t="shared" si="6"/>
        <v>3.5355339059327484</v>
      </c>
      <c r="L39" s="4">
        <f t="shared" si="7"/>
        <v>33.53553390593275</v>
      </c>
      <c r="N39" s="4">
        <f>J45</f>
        <v>8.01841126677304</v>
      </c>
      <c r="O39" s="4">
        <f>K45</f>
        <v>-3.535533905932731</v>
      </c>
      <c r="Q39" s="4">
        <f t="shared" si="3"/>
        <v>8.01841126677304</v>
      </c>
      <c r="R39" s="4">
        <f t="shared" si="3"/>
        <v>-3.535533905932731</v>
      </c>
    </row>
    <row r="40" spans="9:18" ht="12.75">
      <c r="I40" s="10">
        <f t="shared" si="4"/>
        <v>12</v>
      </c>
      <c r="J40" s="4">
        <f t="shared" si="5"/>
        <v>-20.265859980688894</v>
      </c>
      <c r="K40" s="4">
        <f t="shared" si="6"/>
        <v>-3.535533905932738</v>
      </c>
      <c r="L40" s="4">
        <f t="shared" si="7"/>
        <v>26.464466094067262</v>
      </c>
      <c r="N40" s="4">
        <f>J45</f>
        <v>8.01841126677304</v>
      </c>
      <c r="O40" s="4">
        <f>L45</f>
        <v>26.46446609406727</v>
      </c>
      <c r="Q40" s="4">
        <v>0</v>
      </c>
      <c r="R40" s="4">
        <f>$B$2</f>
        <v>30</v>
      </c>
    </row>
    <row r="41" spans="9:18" ht="12.75">
      <c r="I41" s="10">
        <f t="shared" si="4"/>
        <v>13</v>
      </c>
      <c r="J41" s="4">
        <f t="shared" si="5"/>
        <v>8.018411266773043</v>
      </c>
      <c r="K41" s="4">
        <f t="shared" si="6"/>
        <v>-3.53553390593273</v>
      </c>
      <c r="L41" s="4">
        <f t="shared" si="7"/>
        <v>26.46446609406727</v>
      </c>
      <c r="N41" s="4">
        <f>J46</f>
        <v>20.265859980688926</v>
      </c>
      <c r="O41" s="4">
        <f>K46</f>
        <v>3.535533905932724</v>
      </c>
      <c r="Q41" s="4">
        <f t="shared" si="3"/>
        <v>20.265859980688926</v>
      </c>
      <c r="R41" s="4">
        <f t="shared" si="3"/>
        <v>3.535533905932724</v>
      </c>
    </row>
    <row r="42" spans="9:18" ht="12.75">
      <c r="I42" s="10">
        <f t="shared" si="4"/>
        <v>14</v>
      </c>
      <c r="J42" s="4">
        <f t="shared" si="5"/>
        <v>20.265859980688923</v>
      </c>
      <c r="K42" s="4">
        <f t="shared" si="6"/>
        <v>3.5355339059327253</v>
      </c>
      <c r="L42" s="4">
        <f t="shared" si="7"/>
        <v>33.53553390593272</v>
      </c>
      <c r="N42" s="4">
        <f>J46</f>
        <v>20.265859980688926</v>
      </c>
      <c r="O42" s="4">
        <f>L46</f>
        <v>33.53553390593272</v>
      </c>
      <c r="Q42" s="4">
        <v>0</v>
      </c>
      <c r="R42" s="4">
        <f>$B$2</f>
        <v>30</v>
      </c>
    </row>
    <row r="43" spans="9:18" ht="12.75">
      <c r="I43" s="10">
        <f t="shared" si="4"/>
        <v>15</v>
      </c>
      <c r="J43" s="4">
        <f t="shared" si="5"/>
        <v>-8.01841126677297</v>
      </c>
      <c r="K43" s="4">
        <f t="shared" si="6"/>
        <v>3.535533905932743</v>
      </c>
      <c r="L43" s="4">
        <f t="shared" si="7"/>
        <v>33.535533905932745</v>
      </c>
      <c r="N43" s="4">
        <f>J47</f>
        <v>-8.018411266772965</v>
      </c>
      <c r="O43" s="4">
        <f>K47</f>
        <v>3.535533905932744</v>
      </c>
      <c r="Q43" s="4">
        <f t="shared" si="3"/>
        <v>-8.018411266772965</v>
      </c>
      <c r="R43" s="4">
        <f t="shared" si="3"/>
        <v>3.535533905932744</v>
      </c>
    </row>
    <row r="44" spans="9:18" ht="12.75">
      <c r="I44" s="10">
        <f t="shared" si="4"/>
        <v>16</v>
      </c>
      <c r="J44" s="4">
        <f t="shared" si="5"/>
        <v>-20.265859980688898</v>
      </c>
      <c r="K44" s="4">
        <f t="shared" si="6"/>
        <v>-3.5355339059327373</v>
      </c>
      <c r="L44" s="4">
        <f t="shared" si="7"/>
        <v>26.464466094067262</v>
      </c>
      <c r="N44" s="4">
        <f>J47</f>
        <v>-8.018411266772965</v>
      </c>
      <c r="O44" s="4">
        <f>L47</f>
        <v>33.535533905932745</v>
      </c>
      <c r="Q44" s="4">
        <v>0</v>
      </c>
      <c r="R44" s="4">
        <f>$B$2</f>
        <v>30</v>
      </c>
    </row>
    <row r="45" spans="9:18" ht="12.75">
      <c r="I45" s="10">
        <f t="shared" si="4"/>
        <v>17</v>
      </c>
      <c r="J45" s="4">
        <f t="shared" si="5"/>
        <v>8.01841126677304</v>
      </c>
      <c r="K45" s="4">
        <f t="shared" si="6"/>
        <v>-3.535533905932731</v>
      </c>
      <c r="L45" s="4">
        <f t="shared" si="7"/>
        <v>26.46446609406727</v>
      </c>
      <c r="N45" s="4">
        <f>J48</f>
        <v>-20.265859980688898</v>
      </c>
      <c r="O45" s="4">
        <f>K48</f>
        <v>-3.5355339059327364</v>
      </c>
      <c r="Q45" s="4">
        <f t="shared" si="3"/>
        <v>-20.265859980688898</v>
      </c>
      <c r="R45" s="4">
        <f t="shared" si="3"/>
        <v>-3.5355339059327364</v>
      </c>
    </row>
    <row r="46" spans="9:18" ht="12.75">
      <c r="I46" s="10">
        <f t="shared" si="4"/>
        <v>18</v>
      </c>
      <c r="J46" s="4">
        <f t="shared" si="5"/>
        <v>20.265859980688926</v>
      </c>
      <c r="K46" s="4">
        <f t="shared" si="6"/>
        <v>3.535533905932724</v>
      </c>
      <c r="L46" s="4">
        <f t="shared" si="7"/>
        <v>33.53553390593272</v>
      </c>
      <c r="N46" s="4">
        <f>J48</f>
        <v>-20.265859980688898</v>
      </c>
      <c r="O46" s="4">
        <f>L48</f>
        <v>26.464466094067262</v>
      </c>
      <c r="Q46" s="4">
        <v>0</v>
      </c>
      <c r="R46" s="4">
        <f>$B$2</f>
        <v>30</v>
      </c>
    </row>
    <row r="47" spans="9:18" ht="12.75">
      <c r="I47" s="10">
        <f t="shared" si="4"/>
        <v>19</v>
      </c>
      <c r="J47" s="4">
        <f t="shared" si="5"/>
        <v>-8.018411266772965</v>
      </c>
      <c r="K47" s="4">
        <f t="shared" si="6"/>
        <v>3.535533905932744</v>
      </c>
      <c r="L47" s="4">
        <f t="shared" si="7"/>
        <v>33.535533905932745</v>
      </c>
      <c r="N47" s="3">
        <v>0</v>
      </c>
      <c r="O47" s="3">
        <v>-0.1999999999999993</v>
      </c>
      <c r="Q47" s="4">
        <f t="shared" si="3"/>
        <v>0</v>
      </c>
      <c r="R47" s="4">
        <f t="shared" si="3"/>
        <v>-0.1999999999999993</v>
      </c>
    </row>
    <row r="48" spans="9:18" ht="12.75">
      <c r="I48" s="10">
        <f t="shared" si="4"/>
        <v>20</v>
      </c>
      <c r="J48" s="4">
        <f t="shared" si="5"/>
        <v>-20.265859980688898</v>
      </c>
      <c r="K48" s="4">
        <f t="shared" si="6"/>
        <v>-3.5355339059327364</v>
      </c>
      <c r="L48" s="4">
        <f t="shared" si="7"/>
        <v>26.464466094067262</v>
      </c>
      <c r="N48" s="4">
        <f aca="true" t="shared" si="8" ref="N48:N68">J28</f>
        <v>-20.265859980688894</v>
      </c>
      <c r="O48" s="4">
        <f aca="true" t="shared" si="9" ref="O48:O68">K28</f>
        <v>-3.5355339059327373</v>
      </c>
      <c r="Q48" s="4">
        <f t="shared" si="3"/>
        <v>-20.265859980688894</v>
      </c>
      <c r="R48" s="4">
        <f t="shared" si="3"/>
        <v>-3.5355339059327373</v>
      </c>
    </row>
    <row r="49" spans="14:18" ht="12.75">
      <c r="N49" s="4">
        <f t="shared" si="8"/>
        <v>8.018411266773006</v>
      </c>
      <c r="O49" s="4">
        <f t="shared" si="9"/>
        <v>-3.535533905932737</v>
      </c>
      <c r="Q49" s="4">
        <f t="shared" si="3"/>
        <v>8.018411266773006</v>
      </c>
      <c r="R49" s="4">
        <f t="shared" si="3"/>
        <v>-3.535533905932737</v>
      </c>
    </row>
    <row r="50" spans="1:18" ht="12.75">
      <c r="A50" s="5"/>
      <c r="N50" s="4">
        <f t="shared" si="8"/>
        <v>20.265859980688894</v>
      </c>
      <c r="O50" s="4">
        <f t="shared" si="9"/>
        <v>3.535533905932737</v>
      </c>
      <c r="Q50" s="4">
        <f t="shared" si="3"/>
        <v>20.265859980688894</v>
      </c>
      <c r="R50" s="4">
        <f t="shared" si="3"/>
        <v>3.535533905932737</v>
      </c>
    </row>
    <row r="51" spans="1:18" ht="12.75">
      <c r="A51" s="5"/>
      <c r="N51" s="4">
        <f t="shared" si="8"/>
        <v>-8.018411266773004</v>
      </c>
      <c r="O51" s="4">
        <f t="shared" si="9"/>
        <v>3.5355339059327373</v>
      </c>
      <c r="Q51" s="4">
        <f t="shared" si="3"/>
        <v>-8.018411266773004</v>
      </c>
      <c r="R51" s="4">
        <f t="shared" si="3"/>
        <v>3.5355339059327373</v>
      </c>
    </row>
    <row r="52" spans="1:18" ht="12.75">
      <c r="A52" s="5"/>
      <c r="N52" s="4">
        <f t="shared" si="8"/>
        <v>-20.2658599806889</v>
      </c>
      <c r="O52" s="4">
        <f t="shared" si="9"/>
        <v>-3.535533905932737</v>
      </c>
      <c r="Q52" s="4">
        <f t="shared" si="3"/>
        <v>-20.2658599806889</v>
      </c>
      <c r="R52" s="4">
        <f t="shared" si="3"/>
        <v>-3.535533905932737</v>
      </c>
    </row>
    <row r="53" spans="1:18" ht="12.75">
      <c r="A53" s="5"/>
      <c r="N53" s="4">
        <f t="shared" si="8"/>
        <v>8.018411266773</v>
      </c>
      <c r="O53" s="4">
        <f t="shared" si="9"/>
        <v>-3.535533905932738</v>
      </c>
      <c r="Q53" s="4">
        <f t="shared" si="3"/>
        <v>8.018411266773</v>
      </c>
      <c r="R53" s="4">
        <f t="shared" si="3"/>
        <v>-3.535533905932738</v>
      </c>
    </row>
    <row r="54" spans="1:18" ht="12.75">
      <c r="A54" s="5"/>
      <c r="N54" s="4">
        <f t="shared" si="8"/>
        <v>20.265859980688905</v>
      </c>
      <c r="O54" s="4">
        <f t="shared" si="9"/>
        <v>3.535533905932733</v>
      </c>
      <c r="Q54" s="4">
        <f t="shared" si="3"/>
        <v>20.265859980688905</v>
      </c>
      <c r="R54" s="4">
        <f t="shared" si="3"/>
        <v>3.535533905932733</v>
      </c>
    </row>
    <row r="55" spans="1:18" ht="12.75">
      <c r="A55" s="5"/>
      <c r="N55" s="4">
        <f t="shared" si="8"/>
        <v>-8.018411266773015</v>
      </c>
      <c r="O55" s="4">
        <f t="shared" si="9"/>
        <v>3.535533905932735</v>
      </c>
      <c r="Q55" s="4">
        <f t="shared" si="3"/>
        <v>-8.018411266773015</v>
      </c>
      <c r="R55" s="4">
        <f t="shared" si="3"/>
        <v>3.535533905932735</v>
      </c>
    </row>
    <row r="56" spans="1:18" ht="12.75">
      <c r="A56" s="5"/>
      <c r="N56" s="4">
        <f t="shared" si="8"/>
        <v>-20.265859980688905</v>
      </c>
      <c r="O56" s="4">
        <f t="shared" si="9"/>
        <v>-3.5355339059327324</v>
      </c>
      <c r="Q56" s="4">
        <f t="shared" si="3"/>
        <v>-20.265859980688905</v>
      </c>
      <c r="R56" s="4">
        <f t="shared" si="3"/>
        <v>-3.5355339059327324</v>
      </c>
    </row>
    <row r="57" spans="1:18" ht="12.75">
      <c r="A57" s="5"/>
      <c r="N57" s="4">
        <f t="shared" si="8"/>
        <v>8.018411266773015</v>
      </c>
      <c r="O57" s="4">
        <f t="shared" si="9"/>
        <v>-3.5355339059327355</v>
      </c>
      <c r="Q57" s="4">
        <f t="shared" si="3"/>
        <v>8.018411266773015</v>
      </c>
      <c r="R57" s="4">
        <f t="shared" si="3"/>
        <v>-3.5355339059327355</v>
      </c>
    </row>
    <row r="58" spans="1:18" ht="12.75">
      <c r="A58" s="5"/>
      <c r="N58" s="4">
        <f t="shared" si="8"/>
        <v>20.26585998068891</v>
      </c>
      <c r="O58" s="4">
        <f t="shared" si="9"/>
        <v>3.5355339059327324</v>
      </c>
      <c r="Q58" s="4">
        <f t="shared" si="3"/>
        <v>20.26585998068891</v>
      </c>
      <c r="R58" s="4">
        <f t="shared" si="3"/>
        <v>3.5355339059327324</v>
      </c>
    </row>
    <row r="59" spans="1:18" ht="12.75">
      <c r="A59" s="5"/>
      <c r="N59" s="4">
        <f t="shared" si="8"/>
        <v>-8.01841126677294</v>
      </c>
      <c r="O59" s="4">
        <f t="shared" si="9"/>
        <v>3.5355339059327484</v>
      </c>
      <c r="Q59" s="4">
        <f t="shared" si="3"/>
        <v>-8.01841126677294</v>
      </c>
      <c r="R59" s="4">
        <f t="shared" si="3"/>
        <v>3.5355339059327484</v>
      </c>
    </row>
    <row r="60" spans="1:18" ht="12.75">
      <c r="A60" s="5"/>
      <c r="N60" s="4">
        <f t="shared" si="8"/>
        <v>-20.265859980688894</v>
      </c>
      <c r="O60" s="4">
        <f t="shared" si="9"/>
        <v>-3.535533905932738</v>
      </c>
      <c r="Q60" s="4">
        <f t="shared" si="3"/>
        <v>-20.265859980688894</v>
      </c>
      <c r="R60" s="4">
        <f t="shared" si="3"/>
        <v>-3.535533905932738</v>
      </c>
    </row>
    <row r="61" spans="1:18" ht="12.75">
      <c r="A61" s="5"/>
      <c r="N61" s="4">
        <f t="shared" si="8"/>
        <v>8.018411266773043</v>
      </c>
      <c r="O61" s="4">
        <f t="shared" si="9"/>
        <v>-3.53553390593273</v>
      </c>
      <c r="Q61" s="4">
        <f t="shared" si="3"/>
        <v>8.018411266773043</v>
      </c>
      <c r="R61" s="4">
        <f t="shared" si="3"/>
        <v>-3.53553390593273</v>
      </c>
    </row>
    <row r="62" spans="1:18" ht="12.75">
      <c r="A62" s="5"/>
      <c r="N62" s="4">
        <f t="shared" si="8"/>
        <v>20.265859980688923</v>
      </c>
      <c r="O62" s="4">
        <f t="shared" si="9"/>
        <v>3.5355339059327253</v>
      </c>
      <c r="Q62" s="4">
        <f t="shared" si="3"/>
        <v>20.265859980688923</v>
      </c>
      <c r="R62" s="4">
        <f t="shared" si="3"/>
        <v>3.5355339059327253</v>
      </c>
    </row>
    <row r="63" spans="1:18" ht="12.75">
      <c r="A63" s="5"/>
      <c r="N63" s="4">
        <f t="shared" si="8"/>
        <v>-8.01841126677297</v>
      </c>
      <c r="O63" s="4">
        <f t="shared" si="9"/>
        <v>3.535533905932743</v>
      </c>
      <c r="Q63" s="4">
        <f t="shared" si="3"/>
        <v>-8.01841126677297</v>
      </c>
      <c r="R63" s="4">
        <f t="shared" si="3"/>
        <v>3.535533905932743</v>
      </c>
    </row>
    <row r="64" spans="1:18" ht="12.75">
      <c r="A64" s="5"/>
      <c r="N64" s="4">
        <f t="shared" si="8"/>
        <v>-20.265859980688898</v>
      </c>
      <c r="O64" s="4">
        <f t="shared" si="9"/>
        <v>-3.5355339059327373</v>
      </c>
      <c r="Q64" s="4">
        <f t="shared" si="3"/>
        <v>-20.265859980688898</v>
      </c>
      <c r="R64" s="4">
        <f t="shared" si="3"/>
        <v>-3.5355339059327373</v>
      </c>
    </row>
    <row r="65" spans="1:18" ht="12.75">
      <c r="A65" s="5"/>
      <c r="N65" s="4">
        <f t="shared" si="8"/>
        <v>8.01841126677304</v>
      </c>
      <c r="O65" s="4">
        <f t="shared" si="9"/>
        <v>-3.535533905932731</v>
      </c>
      <c r="Q65" s="4">
        <f t="shared" si="3"/>
        <v>8.01841126677304</v>
      </c>
      <c r="R65" s="4">
        <f t="shared" si="3"/>
        <v>-3.535533905932731</v>
      </c>
    </row>
    <row r="66" spans="1:18" ht="12.75">
      <c r="A66" s="5"/>
      <c r="N66" s="4">
        <f t="shared" si="8"/>
        <v>20.265859980688926</v>
      </c>
      <c r="O66" s="4">
        <f t="shared" si="9"/>
        <v>3.535533905932724</v>
      </c>
      <c r="Q66" s="4">
        <f t="shared" si="3"/>
        <v>20.265859980688926</v>
      </c>
      <c r="R66" s="4">
        <f t="shared" si="3"/>
        <v>3.535533905932724</v>
      </c>
    </row>
    <row r="67" spans="1:18" ht="12.75">
      <c r="A67" s="5"/>
      <c r="N67" s="4">
        <f t="shared" si="8"/>
        <v>-8.018411266772965</v>
      </c>
      <c r="O67" s="4">
        <f t="shared" si="9"/>
        <v>3.535533905932744</v>
      </c>
      <c r="Q67" s="4">
        <f t="shared" si="3"/>
        <v>-8.018411266772965</v>
      </c>
      <c r="R67" s="4">
        <f t="shared" si="3"/>
        <v>3.535533905932744</v>
      </c>
    </row>
    <row r="68" spans="1:18" ht="12.75">
      <c r="A68" s="5"/>
      <c r="N68" s="4">
        <f t="shared" si="8"/>
        <v>-20.265859980688898</v>
      </c>
      <c r="O68" s="4">
        <f t="shared" si="9"/>
        <v>-3.5355339059327364</v>
      </c>
      <c r="Q68" s="4">
        <f t="shared" si="3"/>
        <v>-20.265859980688898</v>
      </c>
      <c r="R68" s="4">
        <f t="shared" si="3"/>
        <v>-3.5355339059327364</v>
      </c>
    </row>
    <row r="69" spans="1:15" ht="12.75">
      <c r="A69" s="5"/>
      <c r="N69" s="4">
        <f aca="true" t="shared" si="10" ref="N69:N89">J28</f>
        <v>-20.265859980688894</v>
      </c>
      <c r="O69" s="4">
        <f aca="true" t="shared" si="11" ref="O69:O89">L28</f>
        <v>26.464466094067262</v>
      </c>
    </row>
    <row r="70" spans="1:15" ht="12.75">
      <c r="A70" s="5"/>
      <c r="N70" s="4">
        <f t="shared" si="10"/>
        <v>8.018411266773006</v>
      </c>
      <c r="O70" s="4">
        <f t="shared" si="11"/>
        <v>26.464466094067262</v>
      </c>
    </row>
    <row r="71" spans="1:15" ht="12.75">
      <c r="A71" s="5"/>
      <c r="N71" s="4">
        <f t="shared" si="10"/>
        <v>20.265859980688894</v>
      </c>
      <c r="O71" s="4">
        <f t="shared" si="11"/>
        <v>33.53553390593274</v>
      </c>
    </row>
    <row r="72" spans="1:15" ht="12.75">
      <c r="A72" s="5"/>
      <c r="N72" s="4">
        <f t="shared" si="10"/>
        <v>-8.018411266773004</v>
      </c>
      <c r="O72" s="4">
        <f t="shared" si="11"/>
        <v>33.53553390593274</v>
      </c>
    </row>
    <row r="73" spans="1:15" ht="12.75">
      <c r="A73" s="2"/>
      <c r="N73" s="4">
        <f t="shared" si="10"/>
        <v>-20.2658599806889</v>
      </c>
      <c r="O73" s="4">
        <f t="shared" si="11"/>
        <v>26.464466094067262</v>
      </c>
    </row>
    <row r="74" spans="1:15" ht="12.75">
      <c r="A74" s="2"/>
      <c r="N74" s="4">
        <f t="shared" si="10"/>
        <v>8.018411266773</v>
      </c>
      <c r="O74" s="4">
        <f t="shared" si="11"/>
        <v>26.464466094067262</v>
      </c>
    </row>
    <row r="75" spans="14:15" ht="12.75">
      <c r="N75" s="4">
        <f t="shared" si="10"/>
        <v>20.265859980688905</v>
      </c>
      <c r="O75" s="4">
        <f t="shared" si="11"/>
        <v>33.53553390593273</v>
      </c>
    </row>
    <row r="76" spans="14:15" ht="12.75">
      <c r="N76" s="4">
        <f t="shared" si="10"/>
        <v>-8.018411266773015</v>
      </c>
      <c r="O76" s="4">
        <f t="shared" si="11"/>
        <v>33.53553390593274</v>
      </c>
    </row>
    <row r="77" spans="14:15" ht="12.75">
      <c r="N77" s="4">
        <f t="shared" si="10"/>
        <v>-20.265859980688905</v>
      </c>
      <c r="O77" s="4">
        <f t="shared" si="11"/>
        <v>26.46446609406727</v>
      </c>
    </row>
    <row r="78" spans="14:15" ht="12.75">
      <c r="N78" s="4">
        <f t="shared" si="10"/>
        <v>8.018411266773015</v>
      </c>
      <c r="O78" s="4">
        <f t="shared" si="11"/>
        <v>26.464466094067266</v>
      </c>
    </row>
    <row r="79" spans="14:15" ht="12.75">
      <c r="N79" s="4">
        <f t="shared" si="10"/>
        <v>20.26585998068891</v>
      </c>
      <c r="O79" s="4">
        <f t="shared" si="11"/>
        <v>33.53553390593273</v>
      </c>
    </row>
    <row r="80" spans="14:15" ht="12.75">
      <c r="N80" s="4">
        <f t="shared" si="10"/>
        <v>-8.01841126677294</v>
      </c>
      <c r="O80" s="4">
        <f t="shared" si="11"/>
        <v>33.53553390593275</v>
      </c>
    </row>
    <row r="81" spans="14:15" ht="12.75">
      <c r="N81" s="4">
        <f t="shared" si="10"/>
        <v>-20.265859980688894</v>
      </c>
      <c r="O81" s="4">
        <f t="shared" si="11"/>
        <v>26.464466094067262</v>
      </c>
    </row>
    <row r="82" spans="14:15" ht="12.75">
      <c r="N82" s="4">
        <f t="shared" si="10"/>
        <v>8.018411266773043</v>
      </c>
      <c r="O82" s="4">
        <f t="shared" si="11"/>
        <v>26.46446609406727</v>
      </c>
    </row>
    <row r="83" spans="14:15" ht="12.75">
      <c r="N83" s="4">
        <f t="shared" si="10"/>
        <v>20.265859980688923</v>
      </c>
      <c r="O83" s="4">
        <f t="shared" si="11"/>
        <v>33.53553390593272</v>
      </c>
    </row>
    <row r="84" spans="14:15" ht="12.75">
      <c r="N84" s="4">
        <f t="shared" si="10"/>
        <v>-8.01841126677297</v>
      </c>
      <c r="O84" s="4">
        <f t="shared" si="11"/>
        <v>33.535533905932745</v>
      </c>
    </row>
    <row r="85" spans="14:15" ht="12.75">
      <c r="N85" s="4">
        <f t="shared" si="10"/>
        <v>-20.265859980688898</v>
      </c>
      <c r="O85" s="4">
        <f t="shared" si="11"/>
        <v>26.464466094067262</v>
      </c>
    </row>
    <row r="86" spans="14:15" ht="12.75">
      <c r="N86" s="4">
        <f t="shared" si="10"/>
        <v>8.01841126677304</v>
      </c>
      <c r="O86" s="4">
        <f t="shared" si="11"/>
        <v>26.46446609406727</v>
      </c>
    </row>
    <row r="87" spans="14:15" ht="12.75">
      <c r="N87" s="4">
        <f t="shared" si="10"/>
        <v>20.265859980688926</v>
      </c>
      <c r="O87" s="4">
        <f t="shared" si="11"/>
        <v>33.53553390593272</v>
      </c>
    </row>
    <row r="88" spans="14:15" ht="12.75">
      <c r="N88" s="4">
        <f t="shared" si="10"/>
        <v>-8.018411266772965</v>
      </c>
      <c r="O88" s="4">
        <f t="shared" si="11"/>
        <v>33.535533905932745</v>
      </c>
    </row>
    <row r="89" spans="14:15" ht="12.75">
      <c r="N89" s="4">
        <f t="shared" si="10"/>
        <v>-20.265859980688898</v>
      </c>
      <c r="O89" s="4">
        <f t="shared" si="11"/>
        <v>26.464466094067262</v>
      </c>
    </row>
    <row r="93" spans="5:8" ht="12.75">
      <c r="E93" s="1"/>
      <c r="F93" s="1"/>
      <c r="G93" s="1"/>
      <c r="H93" s="1"/>
    </row>
    <row r="94" spans="5:8" ht="12.75">
      <c r="E94" s="1"/>
      <c r="F94" s="1"/>
      <c r="G94" s="1"/>
      <c r="H94" s="1"/>
    </row>
    <row r="95" spans="5:8" ht="12.75">
      <c r="E95" s="1"/>
      <c r="F95" s="1"/>
      <c r="G95" s="1"/>
      <c r="H95" s="1"/>
    </row>
    <row r="96" spans="5:8" ht="12.75">
      <c r="E96" s="1"/>
      <c r="F96" s="1"/>
      <c r="G96" s="1"/>
      <c r="H96" s="1"/>
    </row>
    <row r="97" spans="5:8" ht="12.75">
      <c r="E97" s="1"/>
      <c r="F97" s="1"/>
      <c r="G97" s="1"/>
      <c r="H97" s="1"/>
    </row>
    <row r="98" spans="5:8" ht="12.75">
      <c r="E98" s="1"/>
      <c r="F98" s="1"/>
      <c r="G98" s="1"/>
      <c r="H98" s="1"/>
    </row>
    <row r="99" spans="5:8" ht="12.75">
      <c r="E99" s="1"/>
      <c r="F99" s="1"/>
      <c r="G99" s="1"/>
      <c r="H99" s="1"/>
    </row>
    <row r="100" spans="5:8" ht="12.75">
      <c r="E100" s="1"/>
      <c r="F100" s="1"/>
      <c r="G100" s="1"/>
      <c r="H100" s="1"/>
    </row>
    <row r="101" spans="5:8" ht="12.75">
      <c r="E101" s="1"/>
      <c r="F101" s="1"/>
      <c r="G101" s="1"/>
      <c r="H101" s="1"/>
    </row>
    <row r="102" spans="5:8" ht="12.75">
      <c r="E102" s="1"/>
      <c r="F102" s="1"/>
      <c r="G102" s="1"/>
      <c r="H102" s="1"/>
    </row>
    <row r="103" spans="5:8" ht="12.75">
      <c r="E103" s="1"/>
      <c r="F103" s="1"/>
      <c r="G103" s="1"/>
      <c r="H103" s="1"/>
    </row>
    <row r="104" spans="5:8" ht="12.75">
      <c r="E104" s="1"/>
      <c r="F104" s="1"/>
      <c r="G104" s="1"/>
      <c r="H104" s="1"/>
    </row>
    <row r="105" spans="5:8" ht="12.75">
      <c r="E105" s="1"/>
      <c r="F105" s="1"/>
      <c r="G105" s="1"/>
      <c r="H105" s="1"/>
    </row>
    <row r="106" spans="5:8" ht="12.75">
      <c r="E106" s="1"/>
      <c r="F106" s="1"/>
      <c r="G106" s="1"/>
      <c r="H106" s="1"/>
    </row>
    <row r="107" spans="5:8" ht="12.75">
      <c r="E107" s="1"/>
      <c r="F107" s="1"/>
      <c r="G107" s="1"/>
      <c r="H107" s="1"/>
    </row>
    <row r="108" spans="5:8" ht="12.75">
      <c r="E108" s="1"/>
      <c r="F108" s="1"/>
      <c r="G108" s="1"/>
      <c r="H108" s="1"/>
    </row>
    <row r="109" spans="5:8" ht="12.75">
      <c r="E109" s="1"/>
      <c r="F109" s="1"/>
      <c r="G109" s="1"/>
      <c r="H109" s="1"/>
    </row>
    <row r="110" spans="5:8" ht="12.75">
      <c r="E110" s="1"/>
      <c r="F110" s="1"/>
      <c r="G110" s="1"/>
      <c r="H110" s="1"/>
    </row>
    <row r="111" spans="5:8" ht="12.75">
      <c r="E111" s="1"/>
      <c r="F111" s="1"/>
      <c r="G111" s="1"/>
      <c r="H111" s="1"/>
    </row>
    <row r="112" spans="5:8" ht="12.75">
      <c r="E112" s="1"/>
      <c r="F112" s="1"/>
      <c r="G112" s="1"/>
      <c r="H112" s="1"/>
    </row>
    <row r="113" spans="5:8" ht="12.75">
      <c r="E113" s="1"/>
      <c r="F113" s="1"/>
      <c r="G113" s="1"/>
      <c r="H113" s="1"/>
    </row>
    <row r="114" spans="5:8" ht="12.75">
      <c r="E114" s="1"/>
      <c r="F114" s="1"/>
      <c r="G114" s="1"/>
      <c r="H114" s="1"/>
    </row>
    <row r="115" spans="5:8" ht="12.75">
      <c r="E115" s="1"/>
      <c r="F115" s="1"/>
      <c r="G115" s="1"/>
      <c r="H115" s="1"/>
    </row>
    <row r="116" spans="5:8" ht="12.75">
      <c r="E116" s="1"/>
      <c r="F116" s="1"/>
      <c r="G116" s="1"/>
      <c r="H116" s="1"/>
    </row>
    <row r="117" spans="5:8" ht="12.75">
      <c r="E117" s="1"/>
      <c r="F117" s="1"/>
      <c r="G117" s="1"/>
      <c r="H117" s="1"/>
    </row>
    <row r="118" spans="5:8" ht="12.75">
      <c r="E118" s="1"/>
      <c r="F118" s="1"/>
      <c r="G118" s="1"/>
      <c r="H118" s="1"/>
    </row>
    <row r="119" spans="5:8" ht="12.75">
      <c r="E119" s="1"/>
      <c r="F119" s="1"/>
      <c r="G119" s="1"/>
      <c r="H119" s="1"/>
    </row>
    <row r="120" spans="5:8" ht="12.75">
      <c r="E120" s="1"/>
      <c r="F120" s="1"/>
      <c r="G120" s="1"/>
      <c r="H120" s="1"/>
    </row>
    <row r="121" spans="5:8" ht="12.75">
      <c r="E121" s="1"/>
      <c r="F121" s="1"/>
      <c r="G121" s="1"/>
      <c r="H121" s="1"/>
    </row>
    <row r="122" spans="5:8" ht="12.75">
      <c r="E122" s="1"/>
      <c r="F122" s="1"/>
      <c r="G122" s="1"/>
      <c r="H122" s="1"/>
    </row>
    <row r="123" spans="5:8" ht="12.75">
      <c r="E123" s="1"/>
      <c r="F123" s="1"/>
      <c r="G123" s="1"/>
      <c r="H123" s="1"/>
    </row>
    <row r="124" spans="5:8" ht="12.75">
      <c r="E124" s="1"/>
      <c r="F124" s="1"/>
      <c r="G124" s="1"/>
      <c r="H124" s="1"/>
    </row>
    <row r="125" spans="5:8" ht="12.75">
      <c r="E125" s="1"/>
      <c r="F125" s="1"/>
      <c r="G125" s="1"/>
      <c r="H125" s="1"/>
    </row>
    <row r="126" spans="5:8" ht="12.75">
      <c r="E126" s="1"/>
      <c r="F126" s="1"/>
      <c r="G126" s="1"/>
      <c r="H126" s="1"/>
    </row>
    <row r="127" spans="5:8" ht="12.75">
      <c r="E127" s="1"/>
      <c r="F127" s="1"/>
      <c r="G127" s="1"/>
      <c r="H127" s="1"/>
    </row>
    <row r="128" spans="5:8" ht="12.75">
      <c r="E128" s="1"/>
      <c r="F128" s="1"/>
      <c r="G128" s="1"/>
      <c r="H128" s="1"/>
    </row>
    <row r="129" spans="5:8" ht="12.75">
      <c r="E129" s="1"/>
      <c r="F129" s="1"/>
      <c r="G129" s="1"/>
      <c r="H129" s="1"/>
    </row>
    <row r="130" spans="5:8" ht="12.75">
      <c r="E130" s="1"/>
      <c r="F130" s="1"/>
      <c r="G130" s="1"/>
      <c r="H130" s="1"/>
    </row>
    <row r="131" spans="5:8" ht="12.75">
      <c r="E131" s="1"/>
      <c r="F131" s="1"/>
      <c r="G131" s="1"/>
      <c r="H131" s="1"/>
    </row>
    <row r="132" spans="5:8" ht="12.75">
      <c r="E132" s="1"/>
      <c r="F132" s="1"/>
      <c r="G132" s="1"/>
      <c r="H132" s="1"/>
    </row>
    <row r="133" spans="5:8" ht="12.75">
      <c r="E133" s="1"/>
      <c r="F133" s="1"/>
      <c r="G133" s="1"/>
      <c r="H133" s="1"/>
    </row>
    <row r="134" spans="5:8" ht="12.75">
      <c r="E134" s="1"/>
      <c r="F134" s="1"/>
      <c r="G134" s="1"/>
      <c r="H134" s="1"/>
    </row>
    <row r="135" spans="2:4" ht="12.75">
      <c r="B135" s="4"/>
      <c r="C135" s="4"/>
      <c r="D135" s="4"/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5"/>
  <sheetViews>
    <sheetView tabSelected="1" zoomScale="85" zoomScaleNormal="85" workbookViewId="0" topLeftCell="H1">
      <selection activeCell="J28" sqref="J28"/>
    </sheetView>
  </sheetViews>
  <sheetFormatPr defaultColWidth="11.421875" defaultRowHeight="12.75"/>
  <cols>
    <col min="1" max="1" width="24.421875" style="3" customWidth="1"/>
    <col min="2" max="2" width="8.8515625" style="3" customWidth="1"/>
    <col min="3" max="3" width="24.421875" style="3" bestFit="1" customWidth="1"/>
    <col min="4" max="4" width="8.28125" style="3" customWidth="1"/>
    <col min="5" max="8" width="41.140625" style="0" customWidth="1"/>
    <col min="9" max="9" width="6.7109375" style="11" customWidth="1"/>
    <col min="10" max="15" width="6.7109375" style="3" customWidth="1"/>
    <col min="16" max="18" width="6.7109375" style="0" customWidth="1"/>
  </cols>
  <sheetData>
    <row r="1" spans="1:15" s="6" customFormat="1" ht="24.75" customHeight="1">
      <c r="A1" s="12" t="s">
        <v>0</v>
      </c>
      <c r="B1" s="12">
        <v>20</v>
      </c>
      <c r="I1" s="9"/>
      <c r="J1" s="17"/>
      <c r="K1" s="17"/>
      <c r="L1" s="17"/>
      <c r="M1" s="17"/>
      <c r="N1" s="17"/>
      <c r="O1" s="17"/>
    </row>
    <row r="2" spans="1:15" s="6" customFormat="1" ht="24.75" customHeight="1">
      <c r="A2" s="14" t="s">
        <v>2</v>
      </c>
      <c r="B2" s="14">
        <v>30</v>
      </c>
      <c r="I2" s="9"/>
      <c r="J2" s="17"/>
      <c r="K2" s="17"/>
      <c r="L2" s="17"/>
      <c r="M2" s="17"/>
      <c r="N2" s="17"/>
      <c r="O2" s="17"/>
    </row>
    <row r="3" spans="1:15" s="6" customFormat="1" ht="24.75" customHeight="1">
      <c r="A3" s="13" t="s">
        <v>1</v>
      </c>
      <c r="B3" s="13">
        <v>4</v>
      </c>
      <c r="I3" s="9"/>
      <c r="J3" s="17"/>
      <c r="K3" s="17"/>
      <c r="L3" s="17"/>
      <c r="M3" s="17"/>
      <c r="N3" s="3"/>
      <c r="O3" s="3"/>
    </row>
    <row r="4" spans="1:11" ht="24.75" customHeight="1">
      <c r="A4" s="15" t="s">
        <v>3</v>
      </c>
      <c r="B4" s="15">
        <v>30</v>
      </c>
      <c r="J4" s="3">
        <v>0</v>
      </c>
      <c r="K4" s="3">
        <v>0</v>
      </c>
    </row>
    <row r="5" spans="1:18" ht="24.75" customHeight="1">
      <c r="A5" s="16" t="s">
        <v>4</v>
      </c>
      <c r="B5" s="16">
        <v>0</v>
      </c>
      <c r="I5" s="10">
        <v>0</v>
      </c>
      <c r="J5" s="4">
        <f aca="true" t="shared" si="0" ref="J5:J25">$B$1*COS($B$5*PI()/180+$I5*2*PI()/$B$3)</f>
        <v>20</v>
      </c>
      <c r="K5" s="4">
        <f aca="true" t="shared" si="1" ref="K5:K25">$B$1*SIN($B$5*PI()/180+$I5*2*PI()/$B$3)</f>
        <v>0</v>
      </c>
      <c r="N5" s="4">
        <f>J28</f>
        <v>20</v>
      </c>
      <c r="O5" s="4">
        <f>K28</f>
        <v>0</v>
      </c>
      <c r="Q5" s="4">
        <f>N5</f>
        <v>20</v>
      </c>
      <c r="R5" s="4">
        <f>O5</f>
        <v>0</v>
      </c>
    </row>
    <row r="6" spans="9:18" ht="12.75">
      <c r="I6" s="10">
        <f>I5+1</f>
        <v>1</v>
      </c>
      <c r="J6" s="4">
        <f t="shared" si="0"/>
        <v>1.22514845490862E-15</v>
      </c>
      <c r="K6" s="4">
        <f t="shared" si="1"/>
        <v>20</v>
      </c>
      <c r="N6" s="4">
        <f>J28</f>
        <v>20</v>
      </c>
      <c r="O6" s="4">
        <f>L28</f>
        <v>30</v>
      </c>
      <c r="Q6" s="4">
        <v>0</v>
      </c>
      <c r="R6" s="4">
        <f>$B$2</f>
        <v>30</v>
      </c>
    </row>
    <row r="7" spans="9:18" ht="12.75">
      <c r="I7" s="10">
        <f aca="true" t="shared" si="2" ref="I7:I22">I6+1</f>
        <v>2</v>
      </c>
      <c r="J7" s="4">
        <f t="shared" si="0"/>
        <v>-20</v>
      </c>
      <c r="K7" s="4">
        <f t="shared" si="1"/>
        <v>2.45029690981724E-15</v>
      </c>
      <c r="N7" s="4">
        <f>J29</f>
        <v>8.660254037844389</v>
      </c>
      <c r="O7" s="4">
        <f>K29</f>
        <v>4.999999999999999</v>
      </c>
      <c r="Q7" s="4">
        <f aca="true" t="shared" si="3" ref="Q7:R68">N7</f>
        <v>8.660254037844389</v>
      </c>
      <c r="R7" s="4">
        <f t="shared" si="3"/>
        <v>4.999999999999999</v>
      </c>
    </row>
    <row r="8" spans="9:18" ht="12.75">
      <c r="I8" s="10">
        <f t="shared" si="2"/>
        <v>3</v>
      </c>
      <c r="J8" s="4">
        <f t="shared" si="0"/>
        <v>-3.67544536472586E-15</v>
      </c>
      <c r="K8" s="4">
        <f t="shared" si="1"/>
        <v>-20</v>
      </c>
      <c r="N8" s="4">
        <f>J29</f>
        <v>8.660254037844389</v>
      </c>
      <c r="O8" s="4">
        <f>L29</f>
        <v>35</v>
      </c>
      <c r="Q8" s="4">
        <v>0</v>
      </c>
      <c r="R8" s="4">
        <f>$B$2</f>
        <v>30</v>
      </c>
    </row>
    <row r="9" spans="9:18" ht="12.75">
      <c r="I9" s="10">
        <f t="shared" si="2"/>
        <v>4</v>
      </c>
      <c r="J9" s="4">
        <f t="shared" si="0"/>
        <v>20</v>
      </c>
      <c r="K9" s="4">
        <f t="shared" si="1"/>
        <v>-4.90059381963448E-15</v>
      </c>
      <c r="N9" s="4">
        <f>J30</f>
        <v>-20</v>
      </c>
      <c r="O9" s="4">
        <f>K30</f>
        <v>6.125742274543099E-16</v>
      </c>
      <c r="Q9" s="4">
        <f t="shared" si="3"/>
        <v>-20</v>
      </c>
      <c r="R9" s="4">
        <f t="shared" si="3"/>
        <v>6.125742274543099E-16</v>
      </c>
    </row>
    <row r="10" spans="9:18" ht="12.75">
      <c r="I10" s="10">
        <f t="shared" si="2"/>
        <v>5</v>
      </c>
      <c r="J10" s="4">
        <f t="shared" si="0"/>
        <v>6.1257422745431E-15</v>
      </c>
      <c r="K10" s="4">
        <f t="shared" si="1"/>
        <v>20</v>
      </c>
      <c r="N10" s="4">
        <f>J30</f>
        <v>-20</v>
      </c>
      <c r="O10" s="4">
        <f>L30</f>
        <v>30</v>
      </c>
      <c r="Q10" s="4">
        <v>0</v>
      </c>
      <c r="R10" s="4">
        <f>$B$2</f>
        <v>30</v>
      </c>
    </row>
    <row r="11" spans="9:18" ht="12.75">
      <c r="I11" s="10">
        <f t="shared" si="2"/>
        <v>6</v>
      </c>
      <c r="J11" s="4">
        <f t="shared" si="0"/>
        <v>-20</v>
      </c>
      <c r="K11" s="4">
        <f t="shared" si="1"/>
        <v>7.35089072945172E-15</v>
      </c>
      <c r="N11" s="4">
        <f>J31</f>
        <v>-8.66025403784439</v>
      </c>
      <c r="O11" s="4">
        <f>K31</f>
        <v>-4.999999999999999</v>
      </c>
      <c r="Q11" s="4">
        <f t="shared" si="3"/>
        <v>-8.66025403784439</v>
      </c>
      <c r="R11" s="4">
        <f t="shared" si="3"/>
        <v>-4.999999999999999</v>
      </c>
    </row>
    <row r="12" spans="9:18" ht="12.75">
      <c r="I12" s="10">
        <f t="shared" si="2"/>
        <v>7</v>
      </c>
      <c r="J12" s="4">
        <f t="shared" si="0"/>
        <v>-8.57603918436034E-15</v>
      </c>
      <c r="K12" s="4">
        <f t="shared" si="1"/>
        <v>-20</v>
      </c>
      <c r="N12" s="4">
        <f>J31</f>
        <v>-8.66025403784439</v>
      </c>
      <c r="O12" s="4">
        <f>L31</f>
        <v>25</v>
      </c>
      <c r="Q12" s="4">
        <v>0</v>
      </c>
      <c r="R12" s="4">
        <f>$B$2</f>
        <v>30</v>
      </c>
    </row>
    <row r="13" spans="9:18" ht="12.75">
      <c r="I13" s="10">
        <f t="shared" si="2"/>
        <v>8</v>
      </c>
      <c r="J13" s="4">
        <f t="shared" si="0"/>
        <v>20</v>
      </c>
      <c r="K13" s="4">
        <f t="shared" si="1"/>
        <v>-9.80118763926896E-15</v>
      </c>
      <c r="N13" s="4">
        <f>J32</f>
        <v>19.999999999999996</v>
      </c>
      <c r="O13" s="4">
        <f>K32</f>
        <v>-1.2251484549086198E-15</v>
      </c>
      <c r="Q13" s="4">
        <f t="shared" si="3"/>
        <v>19.999999999999996</v>
      </c>
      <c r="R13" s="4">
        <f t="shared" si="3"/>
        <v>-1.2251484549086198E-15</v>
      </c>
    </row>
    <row r="14" spans="9:18" ht="12.75">
      <c r="I14" s="10">
        <f t="shared" si="2"/>
        <v>9</v>
      </c>
      <c r="J14" s="4">
        <f t="shared" si="0"/>
        <v>1.102633609417758E-14</v>
      </c>
      <c r="K14" s="4">
        <f t="shared" si="1"/>
        <v>20</v>
      </c>
      <c r="N14" s="4">
        <f>J32</f>
        <v>19.999999999999996</v>
      </c>
      <c r="O14" s="4">
        <f>L32</f>
        <v>30</v>
      </c>
      <c r="Q14" s="4">
        <v>0</v>
      </c>
      <c r="R14" s="4">
        <f>$B$2</f>
        <v>30</v>
      </c>
    </row>
    <row r="15" spans="9:18" ht="12.75">
      <c r="I15" s="10">
        <f t="shared" si="2"/>
        <v>10</v>
      </c>
      <c r="J15" s="4">
        <f t="shared" si="0"/>
        <v>-20</v>
      </c>
      <c r="K15" s="4">
        <f t="shared" si="1"/>
        <v>1.22514845490862E-14</v>
      </c>
      <c r="N15" s="4">
        <f>J33</f>
        <v>8.660254037844393</v>
      </c>
      <c r="O15" s="4">
        <f>K33</f>
        <v>4.999999999999999</v>
      </c>
      <c r="Q15" s="4">
        <f t="shared" si="3"/>
        <v>8.660254037844393</v>
      </c>
      <c r="R15" s="4">
        <f t="shared" si="3"/>
        <v>4.999999999999999</v>
      </c>
    </row>
    <row r="16" spans="9:18" ht="12.75">
      <c r="I16" s="10">
        <f t="shared" si="2"/>
        <v>11</v>
      </c>
      <c r="J16" s="4">
        <f t="shared" si="0"/>
        <v>-4.900376979199983E-14</v>
      </c>
      <c r="K16" s="4">
        <f t="shared" si="1"/>
        <v>-20</v>
      </c>
      <c r="N16" s="4">
        <f>J33</f>
        <v>8.660254037844393</v>
      </c>
      <c r="O16" s="4">
        <f>L33</f>
        <v>35</v>
      </c>
      <c r="Q16" s="4">
        <v>0</v>
      </c>
      <c r="R16" s="4">
        <f>$B$2</f>
        <v>30</v>
      </c>
    </row>
    <row r="17" spans="9:18" ht="12.75">
      <c r="I17" s="10">
        <f t="shared" si="2"/>
        <v>12</v>
      </c>
      <c r="J17" s="4">
        <f t="shared" si="0"/>
        <v>20</v>
      </c>
      <c r="K17" s="4">
        <f t="shared" si="1"/>
        <v>-1.470178145890344E-14</v>
      </c>
      <c r="N17" s="4">
        <f>J34</f>
        <v>-19.999999999999996</v>
      </c>
      <c r="O17" s="4">
        <f>K34</f>
        <v>1.8377226823629296E-15</v>
      </c>
      <c r="Q17" s="4">
        <f t="shared" si="3"/>
        <v>-19.999999999999996</v>
      </c>
      <c r="R17" s="4">
        <f t="shared" si="3"/>
        <v>1.8377226823629296E-15</v>
      </c>
    </row>
    <row r="18" spans="9:18" ht="12.75">
      <c r="I18" s="10">
        <f t="shared" si="2"/>
        <v>13</v>
      </c>
      <c r="J18" s="4">
        <f t="shared" si="0"/>
        <v>-1.960020687419295E-14</v>
      </c>
      <c r="K18" s="4">
        <f t="shared" si="1"/>
        <v>20</v>
      </c>
      <c r="N18" s="4">
        <f>J34</f>
        <v>-19.999999999999996</v>
      </c>
      <c r="O18" s="4">
        <f>L34</f>
        <v>30.000000000000004</v>
      </c>
      <c r="Q18" s="4">
        <v>0</v>
      </c>
      <c r="R18" s="4">
        <f>$B$2</f>
        <v>30</v>
      </c>
    </row>
    <row r="19" spans="9:18" ht="12.75">
      <c r="I19" s="10">
        <f t="shared" si="2"/>
        <v>14</v>
      </c>
      <c r="J19" s="4">
        <f t="shared" si="0"/>
        <v>-20</v>
      </c>
      <c r="K19" s="4">
        <f t="shared" si="1"/>
        <v>1.715207836872068E-14</v>
      </c>
      <c r="N19" s="4">
        <f>J35</f>
        <v>-8.660254037844396</v>
      </c>
      <c r="O19" s="4">
        <f>K35</f>
        <v>-4.999999999999999</v>
      </c>
      <c r="Q19" s="4">
        <f t="shared" si="3"/>
        <v>-8.660254037844396</v>
      </c>
      <c r="R19" s="4">
        <f t="shared" si="3"/>
        <v>-4.999999999999999</v>
      </c>
    </row>
    <row r="20" spans="9:18" ht="12.75">
      <c r="I20" s="10">
        <f t="shared" si="2"/>
        <v>15</v>
      </c>
      <c r="J20" s="4">
        <f t="shared" si="0"/>
        <v>-5.390436361163431E-14</v>
      </c>
      <c r="K20" s="4">
        <f t="shared" si="1"/>
        <v>-20</v>
      </c>
      <c r="N20" s="4">
        <f>J35</f>
        <v>-8.660254037844396</v>
      </c>
      <c r="O20" s="4">
        <f>L35</f>
        <v>25</v>
      </c>
      <c r="Q20" s="4">
        <v>0</v>
      </c>
      <c r="R20" s="4">
        <f>$B$2</f>
        <v>30</v>
      </c>
    </row>
    <row r="21" spans="9:18" ht="12.75">
      <c r="I21" s="10">
        <f t="shared" si="2"/>
        <v>16</v>
      </c>
      <c r="J21" s="4">
        <f t="shared" si="0"/>
        <v>20</v>
      </c>
      <c r="K21" s="4">
        <f t="shared" si="1"/>
        <v>-1.960237527853792E-14</v>
      </c>
      <c r="N21" s="4">
        <f>J36</f>
        <v>19.999999999999996</v>
      </c>
      <c r="O21" s="4">
        <f>K36</f>
        <v>-2.4502969098172396E-15</v>
      </c>
      <c r="Q21" s="4">
        <f t="shared" si="3"/>
        <v>19.999999999999996</v>
      </c>
      <c r="R21" s="4">
        <f t="shared" si="3"/>
        <v>-2.4502969098172396E-15</v>
      </c>
    </row>
    <row r="22" spans="9:18" ht="12.75">
      <c r="I22" s="10">
        <f t="shared" si="2"/>
        <v>17</v>
      </c>
      <c r="J22" s="4">
        <f t="shared" si="0"/>
        <v>-1.469961305455847E-14</v>
      </c>
      <c r="K22" s="4">
        <f t="shared" si="1"/>
        <v>20</v>
      </c>
      <c r="N22" s="4">
        <f>J36</f>
        <v>19.999999999999996</v>
      </c>
      <c r="O22" s="4">
        <f>L36</f>
        <v>29.999999999999996</v>
      </c>
      <c r="Q22" s="4">
        <v>0</v>
      </c>
      <c r="R22" s="4">
        <f>$B$2</f>
        <v>30</v>
      </c>
    </row>
    <row r="23" spans="9:18" ht="12.75">
      <c r="I23" s="10">
        <f>I22+1</f>
        <v>18</v>
      </c>
      <c r="J23" s="4">
        <f t="shared" si="0"/>
        <v>-20</v>
      </c>
      <c r="K23" s="4">
        <f t="shared" si="1"/>
        <v>2.205267218835516E-14</v>
      </c>
      <c r="N23" s="4">
        <f>J37</f>
        <v>8.660254037844398</v>
      </c>
      <c r="O23" s="4">
        <f>K37</f>
        <v>4.999999999999999</v>
      </c>
      <c r="Q23" s="4">
        <f t="shared" si="3"/>
        <v>8.660254037844398</v>
      </c>
      <c r="R23" s="4">
        <f t="shared" si="3"/>
        <v>4.999999999999999</v>
      </c>
    </row>
    <row r="24" spans="9:18" ht="12.75">
      <c r="I24" s="10">
        <f>I23+1</f>
        <v>19</v>
      </c>
      <c r="J24" s="4">
        <f t="shared" si="0"/>
        <v>-5.880495743126879E-14</v>
      </c>
      <c r="K24" s="4">
        <f t="shared" si="1"/>
        <v>-20</v>
      </c>
      <c r="N24" s="4">
        <f>J37</f>
        <v>8.660254037844398</v>
      </c>
      <c r="O24" s="4">
        <f>L37</f>
        <v>35</v>
      </c>
      <c r="Q24" s="4">
        <v>0</v>
      </c>
      <c r="R24" s="4">
        <f>$B$2</f>
        <v>30</v>
      </c>
    </row>
    <row r="25" spans="9:18" ht="12.75">
      <c r="I25" s="10">
        <f>I24+1</f>
        <v>20</v>
      </c>
      <c r="J25" s="4">
        <f t="shared" si="0"/>
        <v>20</v>
      </c>
      <c r="K25" s="4">
        <f t="shared" si="1"/>
        <v>-2.45029690981724E-14</v>
      </c>
      <c r="N25" s="4">
        <f>J38</f>
        <v>-19.999999999999996</v>
      </c>
      <c r="O25" s="4">
        <f>K38</f>
        <v>3.0628711372715496E-15</v>
      </c>
      <c r="Q25" s="4">
        <f t="shared" si="3"/>
        <v>-19.999999999999996</v>
      </c>
      <c r="R25" s="4">
        <f t="shared" si="3"/>
        <v>3.0628711372715496E-15</v>
      </c>
    </row>
    <row r="26" spans="14:18" ht="12.75">
      <c r="N26" s="4">
        <f>J38</f>
        <v>-19.999999999999996</v>
      </c>
      <c r="O26" s="4">
        <f>L38</f>
        <v>30.000000000000004</v>
      </c>
      <c r="Q26" s="4">
        <v>0</v>
      </c>
      <c r="R26" s="4">
        <f>$B$2</f>
        <v>30</v>
      </c>
    </row>
    <row r="27" spans="10:18" ht="12.75">
      <c r="J27" s="3">
        <v>0</v>
      </c>
      <c r="K27" s="3">
        <v>0</v>
      </c>
      <c r="N27" s="4">
        <f>J39</f>
        <v>-8.660254037844437</v>
      </c>
      <c r="O27" s="4">
        <f>K39</f>
        <v>-4.999999999999999</v>
      </c>
      <c r="Q27" s="4">
        <f t="shared" si="3"/>
        <v>-8.660254037844437</v>
      </c>
      <c r="R27" s="4">
        <f t="shared" si="3"/>
        <v>-4.999999999999999</v>
      </c>
    </row>
    <row r="28" spans="9:18" ht="12.75">
      <c r="I28" s="10">
        <f aca="true" t="shared" si="4" ref="I28:I48">I5</f>
        <v>0</v>
      </c>
      <c r="J28" s="4">
        <f aca="true" t="shared" si="5" ref="J28:J48">K5*COS($B$4*PI()/180)/2+J5</f>
        <v>20</v>
      </c>
      <c r="K28" s="4">
        <f aca="true" t="shared" si="6" ref="K28:K48">0.5*K5*SIN($B$4*PI()/180)</f>
        <v>0</v>
      </c>
      <c r="L28" s="4">
        <f>K28+$B$2</f>
        <v>30</v>
      </c>
      <c r="N28" s="4">
        <f>J39</f>
        <v>-8.660254037844437</v>
      </c>
      <c r="O28" s="4">
        <f>L39</f>
        <v>25</v>
      </c>
      <c r="Q28" s="4">
        <v>0</v>
      </c>
      <c r="R28" s="4">
        <f>$B$2</f>
        <v>30</v>
      </c>
    </row>
    <row r="29" spans="9:18" ht="12.75">
      <c r="I29" s="10">
        <f t="shared" si="4"/>
        <v>1</v>
      </c>
      <c r="J29" s="4">
        <f t="shared" si="5"/>
        <v>8.660254037844389</v>
      </c>
      <c r="K29" s="4">
        <f t="shared" si="6"/>
        <v>4.999999999999999</v>
      </c>
      <c r="L29" s="4">
        <f aca="true" t="shared" si="7" ref="L29:L48">K29+$B$2</f>
        <v>35</v>
      </c>
      <c r="N29" s="4">
        <f>J40</f>
        <v>19.999999999999993</v>
      </c>
      <c r="O29" s="4">
        <f>K40</f>
        <v>-3.675445364725859E-15</v>
      </c>
      <c r="Q29" s="4">
        <f t="shared" si="3"/>
        <v>19.999999999999993</v>
      </c>
      <c r="R29" s="4">
        <f t="shared" si="3"/>
        <v>-3.675445364725859E-15</v>
      </c>
    </row>
    <row r="30" spans="9:18" ht="12.75">
      <c r="I30" s="10">
        <f t="shared" si="4"/>
        <v>2</v>
      </c>
      <c r="J30" s="4">
        <f t="shared" si="5"/>
        <v>-20</v>
      </c>
      <c r="K30" s="4">
        <f t="shared" si="6"/>
        <v>6.125742274543099E-16</v>
      </c>
      <c r="L30" s="4">
        <f t="shared" si="7"/>
        <v>30</v>
      </c>
      <c r="N30" s="4">
        <f>J40</f>
        <v>19.999999999999993</v>
      </c>
      <c r="O30" s="4">
        <f>L40</f>
        <v>29.999999999999996</v>
      </c>
      <c r="Q30" s="4">
        <v>0</v>
      </c>
      <c r="R30" s="4">
        <f>$B$2</f>
        <v>30</v>
      </c>
    </row>
    <row r="31" spans="9:18" ht="12.75">
      <c r="I31" s="10">
        <f t="shared" si="4"/>
        <v>3</v>
      </c>
      <c r="J31" s="4">
        <f t="shared" si="5"/>
        <v>-8.66025403784439</v>
      </c>
      <c r="K31" s="4">
        <f t="shared" si="6"/>
        <v>-4.999999999999999</v>
      </c>
      <c r="L31" s="4">
        <f t="shared" si="7"/>
        <v>25</v>
      </c>
      <c r="N31" s="4">
        <f>J41</f>
        <v>8.660254037844368</v>
      </c>
      <c r="O31" s="4">
        <f>K41</f>
        <v>4.999999999999999</v>
      </c>
      <c r="Q31" s="4">
        <f t="shared" si="3"/>
        <v>8.660254037844368</v>
      </c>
      <c r="R31" s="4">
        <f t="shared" si="3"/>
        <v>4.999999999999999</v>
      </c>
    </row>
    <row r="32" spans="9:18" ht="12.75">
      <c r="I32" s="10">
        <f t="shared" si="4"/>
        <v>4</v>
      </c>
      <c r="J32" s="4">
        <f t="shared" si="5"/>
        <v>19.999999999999996</v>
      </c>
      <c r="K32" s="4">
        <f t="shared" si="6"/>
        <v>-1.2251484549086198E-15</v>
      </c>
      <c r="L32" s="4">
        <f t="shared" si="7"/>
        <v>30</v>
      </c>
      <c r="N32" s="4">
        <f>J41</f>
        <v>8.660254037844368</v>
      </c>
      <c r="O32" s="4">
        <f>L41</f>
        <v>35</v>
      </c>
      <c r="Q32" s="4">
        <v>0</v>
      </c>
      <c r="R32" s="4">
        <f>$B$2</f>
        <v>30</v>
      </c>
    </row>
    <row r="33" spans="9:18" ht="12.75">
      <c r="I33" s="10">
        <f t="shared" si="4"/>
        <v>5</v>
      </c>
      <c r="J33" s="4">
        <f t="shared" si="5"/>
        <v>8.660254037844393</v>
      </c>
      <c r="K33" s="4">
        <f t="shared" si="6"/>
        <v>4.999999999999999</v>
      </c>
      <c r="L33" s="4">
        <f t="shared" si="7"/>
        <v>35</v>
      </c>
      <c r="N33" s="4">
        <f>J42</f>
        <v>-19.999999999999993</v>
      </c>
      <c r="O33" s="4">
        <f>K42</f>
        <v>4.288019592180169E-15</v>
      </c>
      <c r="Q33" s="4">
        <f t="shared" si="3"/>
        <v>-19.999999999999993</v>
      </c>
      <c r="R33" s="4">
        <f t="shared" si="3"/>
        <v>4.288019592180169E-15</v>
      </c>
    </row>
    <row r="34" spans="9:18" ht="12.75">
      <c r="I34" s="10">
        <f t="shared" si="4"/>
        <v>6</v>
      </c>
      <c r="J34" s="4">
        <f t="shared" si="5"/>
        <v>-19.999999999999996</v>
      </c>
      <c r="K34" s="4">
        <f t="shared" si="6"/>
        <v>1.8377226823629296E-15</v>
      </c>
      <c r="L34" s="4">
        <f t="shared" si="7"/>
        <v>30.000000000000004</v>
      </c>
      <c r="N34" s="4">
        <f>J42</f>
        <v>-19.999999999999993</v>
      </c>
      <c r="O34" s="4">
        <f>L42</f>
        <v>30.000000000000004</v>
      </c>
      <c r="Q34" s="4">
        <v>0</v>
      </c>
      <c r="R34" s="4">
        <f>$B$2</f>
        <v>30</v>
      </c>
    </row>
    <row r="35" spans="9:18" ht="12.75">
      <c r="I35" s="10">
        <f t="shared" si="4"/>
        <v>7</v>
      </c>
      <c r="J35" s="4">
        <f t="shared" si="5"/>
        <v>-8.660254037844396</v>
      </c>
      <c r="K35" s="4">
        <f t="shared" si="6"/>
        <v>-4.999999999999999</v>
      </c>
      <c r="L35" s="4">
        <f t="shared" si="7"/>
        <v>25</v>
      </c>
      <c r="N35" s="4">
        <f>J43</f>
        <v>-8.66025403784444</v>
      </c>
      <c r="O35" s="4">
        <f>K43</f>
        <v>-4.999999999999999</v>
      </c>
      <c r="Q35" s="4">
        <f t="shared" si="3"/>
        <v>-8.66025403784444</v>
      </c>
      <c r="R35" s="4">
        <f t="shared" si="3"/>
        <v>-4.999999999999999</v>
      </c>
    </row>
    <row r="36" spans="9:18" ht="12.75">
      <c r="I36" s="10">
        <f t="shared" si="4"/>
        <v>8</v>
      </c>
      <c r="J36" s="4">
        <f t="shared" si="5"/>
        <v>19.999999999999996</v>
      </c>
      <c r="K36" s="4">
        <f t="shared" si="6"/>
        <v>-2.4502969098172396E-15</v>
      </c>
      <c r="L36" s="4">
        <f t="shared" si="7"/>
        <v>29.999999999999996</v>
      </c>
      <c r="N36" s="4">
        <f>J43</f>
        <v>-8.66025403784444</v>
      </c>
      <c r="O36" s="4">
        <f>L43</f>
        <v>25</v>
      </c>
      <c r="Q36" s="4">
        <v>0</v>
      </c>
      <c r="R36" s="4">
        <f>$B$2</f>
        <v>30</v>
      </c>
    </row>
    <row r="37" spans="9:18" ht="12.75">
      <c r="I37" s="10">
        <f t="shared" si="4"/>
        <v>9</v>
      </c>
      <c r="J37" s="4">
        <f t="shared" si="5"/>
        <v>8.660254037844398</v>
      </c>
      <c r="K37" s="4">
        <f t="shared" si="6"/>
        <v>4.999999999999999</v>
      </c>
      <c r="L37" s="4">
        <f t="shared" si="7"/>
        <v>35</v>
      </c>
      <c r="N37" s="4">
        <f>J44</f>
        <v>19.999999999999993</v>
      </c>
      <c r="O37" s="4">
        <f>K44</f>
        <v>-4.900593819634479E-15</v>
      </c>
      <c r="Q37" s="4">
        <f t="shared" si="3"/>
        <v>19.999999999999993</v>
      </c>
      <c r="R37" s="4">
        <f t="shared" si="3"/>
        <v>-4.900593819634479E-15</v>
      </c>
    </row>
    <row r="38" spans="9:18" ht="12.75">
      <c r="I38" s="10">
        <f t="shared" si="4"/>
        <v>10</v>
      </c>
      <c r="J38" s="4">
        <f t="shared" si="5"/>
        <v>-19.999999999999996</v>
      </c>
      <c r="K38" s="4">
        <f t="shared" si="6"/>
        <v>3.0628711372715496E-15</v>
      </c>
      <c r="L38" s="4">
        <f t="shared" si="7"/>
        <v>30.000000000000004</v>
      </c>
      <c r="N38" s="4">
        <f>J44</f>
        <v>19.999999999999993</v>
      </c>
      <c r="O38" s="4">
        <f>L44</f>
        <v>29.999999999999996</v>
      </c>
      <c r="Q38" s="4">
        <v>0</v>
      </c>
      <c r="R38" s="4">
        <f>$B$2</f>
        <v>30</v>
      </c>
    </row>
    <row r="39" spans="9:18" ht="12.75">
      <c r="I39" s="10">
        <f t="shared" si="4"/>
        <v>11</v>
      </c>
      <c r="J39" s="4">
        <f t="shared" si="5"/>
        <v>-8.660254037844437</v>
      </c>
      <c r="K39" s="4">
        <f t="shared" si="6"/>
        <v>-4.999999999999999</v>
      </c>
      <c r="L39" s="4">
        <f t="shared" si="7"/>
        <v>25</v>
      </c>
      <c r="N39" s="4">
        <f>J45</f>
        <v>8.660254037844373</v>
      </c>
      <c r="O39" s="4">
        <f>K45</f>
        <v>4.999999999999999</v>
      </c>
      <c r="Q39" s="4">
        <f t="shared" si="3"/>
        <v>8.660254037844373</v>
      </c>
      <c r="R39" s="4">
        <f t="shared" si="3"/>
        <v>4.999999999999999</v>
      </c>
    </row>
    <row r="40" spans="9:18" ht="12.75">
      <c r="I40" s="10">
        <f t="shared" si="4"/>
        <v>12</v>
      </c>
      <c r="J40" s="4">
        <f t="shared" si="5"/>
        <v>19.999999999999993</v>
      </c>
      <c r="K40" s="4">
        <f t="shared" si="6"/>
        <v>-3.675445364725859E-15</v>
      </c>
      <c r="L40" s="4">
        <f t="shared" si="7"/>
        <v>29.999999999999996</v>
      </c>
      <c r="N40" s="4">
        <f>J45</f>
        <v>8.660254037844373</v>
      </c>
      <c r="O40" s="4">
        <f>L45</f>
        <v>35</v>
      </c>
      <c r="Q40" s="4">
        <v>0</v>
      </c>
      <c r="R40" s="4">
        <f>$B$2</f>
        <v>30</v>
      </c>
    </row>
    <row r="41" spans="9:18" ht="12.75">
      <c r="I41" s="10">
        <f t="shared" si="4"/>
        <v>13</v>
      </c>
      <c r="J41" s="4">
        <f t="shared" si="5"/>
        <v>8.660254037844368</v>
      </c>
      <c r="K41" s="4">
        <f t="shared" si="6"/>
        <v>4.999999999999999</v>
      </c>
      <c r="L41" s="4">
        <f t="shared" si="7"/>
        <v>35</v>
      </c>
      <c r="N41" s="4">
        <f>J46</f>
        <v>-19.99999999999999</v>
      </c>
      <c r="O41" s="4">
        <f>K46</f>
        <v>5.513168047088789E-15</v>
      </c>
      <c r="Q41" s="4">
        <f t="shared" si="3"/>
        <v>-19.99999999999999</v>
      </c>
      <c r="R41" s="4">
        <f t="shared" si="3"/>
        <v>5.513168047088789E-15</v>
      </c>
    </row>
    <row r="42" spans="9:18" ht="12.75">
      <c r="I42" s="10">
        <f t="shared" si="4"/>
        <v>14</v>
      </c>
      <c r="J42" s="4">
        <f t="shared" si="5"/>
        <v>-19.999999999999993</v>
      </c>
      <c r="K42" s="4">
        <f t="shared" si="6"/>
        <v>4.288019592180169E-15</v>
      </c>
      <c r="L42" s="4">
        <f t="shared" si="7"/>
        <v>30.000000000000004</v>
      </c>
      <c r="N42" s="4">
        <f>J46</f>
        <v>-19.99999999999999</v>
      </c>
      <c r="O42" s="4">
        <f>L46</f>
        <v>30.000000000000007</v>
      </c>
      <c r="Q42" s="4">
        <v>0</v>
      </c>
      <c r="R42" s="4">
        <f>$B$2</f>
        <v>30</v>
      </c>
    </row>
    <row r="43" spans="9:18" ht="12.75">
      <c r="I43" s="10">
        <f t="shared" si="4"/>
        <v>15</v>
      </c>
      <c r="J43" s="4">
        <f t="shared" si="5"/>
        <v>-8.66025403784444</v>
      </c>
      <c r="K43" s="4">
        <f t="shared" si="6"/>
        <v>-4.999999999999999</v>
      </c>
      <c r="L43" s="4">
        <f t="shared" si="7"/>
        <v>25</v>
      </c>
      <c r="N43" s="4">
        <f>J47</f>
        <v>-8.660254037844446</v>
      </c>
      <c r="O43" s="4">
        <f>K47</f>
        <v>-4.999999999999999</v>
      </c>
      <c r="Q43" s="4">
        <f t="shared" si="3"/>
        <v>-8.660254037844446</v>
      </c>
      <c r="R43" s="4">
        <f t="shared" si="3"/>
        <v>-4.999999999999999</v>
      </c>
    </row>
    <row r="44" spans="9:18" ht="12.75">
      <c r="I44" s="10">
        <f t="shared" si="4"/>
        <v>16</v>
      </c>
      <c r="J44" s="4">
        <f t="shared" si="5"/>
        <v>19.999999999999993</v>
      </c>
      <c r="K44" s="4">
        <f t="shared" si="6"/>
        <v>-4.900593819634479E-15</v>
      </c>
      <c r="L44" s="4">
        <f t="shared" si="7"/>
        <v>29.999999999999996</v>
      </c>
      <c r="N44" s="4">
        <f>J47</f>
        <v>-8.660254037844446</v>
      </c>
      <c r="O44" s="4">
        <f>L47</f>
        <v>25</v>
      </c>
      <c r="Q44" s="4">
        <v>0</v>
      </c>
      <c r="R44" s="4">
        <f>$B$2</f>
        <v>30</v>
      </c>
    </row>
    <row r="45" spans="9:18" ht="12.75">
      <c r="I45" s="10">
        <f t="shared" si="4"/>
        <v>17</v>
      </c>
      <c r="J45" s="4">
        <f t="shared" si="5"/>
        <v>8.660254037844373</v>
      </c>
      <c r="K45" s="4">
        <f t="shared" si="6"/>
        <v>4.999999999999999</v>
      </c>
      <c r="L45" s="4">
        <f t="shared" si="7"/>
        <v>35</v>
      </c>
      <c r="N45" s="4">
        <f>J48</f>
        <v>19.99999999999999</v>
      </c>
      <c r="O45" s="4">
        <f>K48</f>
        <v>-6.125742274543099E-15</v>
      </c>
      <c r="Q45" s="4">
        <f t="shared" si="3"/>
        <v>19.99999999999999</v>
      </c>
      <c r="R45" s="4">
        <f t="shared" si="3"/>
        <v>-6.125742274543099E-15</v>
      </c>
    </row>
    <row r="46" spans="9:18" ht="12.75">
      <c r="I46" s="10">
        <f t="shared" si="4"/>
        <v>18</v>
      </c>
      <c r="J46" s="4">
        <f t="shared" si="5"/>
        <v>-19.99999999999999</v>
      </c>
      <c r="K46" s="4">
        <f t="shared" si="6"/>
        <v>5.513168047088789E-15</v>
      </c>
      <c r="L46" s="4">
        <f t="shared" si="7"/>
        <v>30.000000000000007</v>
      </c>
      <c r="N46" s="4">
        <f>J48</f>
        <v>19.99999999999999</v>
      </c>
      <c r="O46" s="4">
        <f>L48</f>
        <v>29.999999999999993</v>
      </c>
      <c r="Q46" s="4">
        <v>0</v>
      </c>
      <c r="R46" s="4">
        <f>$B$2</f>
        <v>30</v>
      </c>
    </row>
    <row r="47" spans="9:18" ht="12.75">
      <c r="I47" s="10">
        <f t="shared" si="4"/>
        <v>19</v>
      </c>
      <c r="J47" s="4">
        <f t="shared" si="5"/>
        <v>-8.660254037844446</v>
      </c>
      <c r="K47" s="4">
        <f t="shared" si="6"/>
        <v>-4.999999999999999</v>
      </c>
      <c r="L47" s="4">
        <f t="shared" si="7"/>
        <v>25</v>
      </c>
      <c r="N47" s="3">
        <v>0</v>
      </c>
      <c r="O47" s="3">
        <v>0</v>
      </c>
      <c r="Q47" s="4">
        <f t="shared" si="3"/>
        <v>0</v>
      </c>
      <c r="R47" s="4">
        <f t="shared" si="3"/>
        <v>0</v>
      </c>
    </row>
    <row r="48" spans="9:18" ht="12.75">
      <c r="I48" s="10">
        <f t="shared" si="4"/>
        <v>20</v>
      </c>
      <c r="J48" s="4">
        <f t="shared" si="5"/>
        <v>19.99999999999999</v>
      </c>
      <c r="K48" s="4">
        <f t="shared" si="6"/>
        <v>-6.125742274543099E-15</v>
      </c>
      <c r="L48" s="4">
        <f t="shared" si="7"/>
        <v>29.999999999999993</v>
      </c>
      <c r="N48" s="4">
        <f aca="true" t="shared" si="8" ref="N48:N68">J28</f>
        <v>20</v>
      </c>
      <c r="O48" s="4">
        <f aca="true" t="shared" si="9" ref="O48:O68">K28</f>
        <v>0</v>
      </c>
      <c r="Q48" s="4">
        <f t="shared" si="3"/>
        <v>20</v>
      </c>
      <c r="R48" s="4">
        <f t="shared" si="3"/>
        <v>0</v>
      </c>
    </row>
    <row r="49" spans="14:18" ht="12.75">
      <c r="N49" s="4">
        <f t="shared" si="8"/>
        <v>8.660254037844389</v>
      </c>
      <c r="O49" s="4">
        <f t="shared" si="9"/>
        <v>4.999999999999999</v>
      </c>
      <c r="Q49" s="4">
        <f t="shared" si="3"/>
        <v>8.660254037844389</v>
      </c>
      <c r="R49" s="4">
        <f t="shared" si="3"/>
        <v>4.999999999999999</v>
      </c>
    </row>
    <row r="50" spans="1:18" ht="12.75">
      <c r="A50" s="5"/>
      <c r="N50" s="4">
        <f t="shared" si="8"/>
        <v>-20</v>
      </c>
      <c r="O50" s="4">
        <f t="shared" si="9"/>
        <v>6.125742274543099E-16</v>
      </c>
      <c r="Q50" s="4">
        <f t="shared" si="3"/>
        <v>-20</v>
      </c>
      <c r="R50" s="4">
        <f t="shared" si="3"/>
        <v>6.125742274543099E-16</v>
      </c>
    </row>
    <row r="51" spans="1:18" ht="12.75">
      <c r="A51" s="5"/>
      <c r="N51" s="4">
        <f t="shared" si="8"/>
        <v>-8.66025403784439</v>
      </c>
      <c r="O51" s="4">
        <f t="shared" si="9"/>
        <v>-4.999999999999999</v>
      </c>
      <c r="Q51" s="4">
        <f t="shared" si="3"/>
        <v>-8.66025403784439</v>
      </c>
      <c r="R51" s="4">
        <f t="shared" si="3"/>
        <v>-4.999999999999999</v>
      </c>
    </row>
    <row r="52" spans="1:18" ht="12.75">
      <c r="A52" s="5"/>
      <c r="N52" s="4">
        <f t="shared" si="8"/>
        <v>19.999999999999996</v>
      </c>
      <c r="O52" s="4">
        <f t="shared" si="9"/>
        <v>-1.2251484549086198E-15</v>
      </c>
      <c r="Q52" s="4">
        <f t="shared" si="3"/>
        <v>19.999999999999996</v>
      </c>
      <c r="R52" s="4">
        <f t="shared" si="3"/>
        <v>-1.2251484549086198E-15</v>
      </c>
    </row>
    <row r="53" spans="1:18" ht="12.75">
      <c r="A53" s="5"/>
      <c r="N53" s="4">
        <f t="shared" si="8"/>
        <v>8.660254037844393</v>
      </c>
      <c r="O53" s="4">
        <f t="shared" si="9"/>
        <v>4.999999999999999</v>
      </c>
      <c r="Q53" s="4">
        <f t="shared" si="3"/>
        <v>8.660254037844393</v>
      </c>
      <c r="R53" s="4">
        <f t="shared" si="3"/>
        <v>4.999999999999999</v>
      </c>
    </row>
    <row r="54" spans="1:18" ht="12.75">
      <c r="A54" s="5"/>
      <c r="N54" s="4">
        <f t="shared" si="8"/>
        <v>-19.999999999999996</v>
      </c>
      <c r="O54" s="4">
        <f t="shared" si="9"/>
        <v>1.8377226823629296E-15</v>
      </c>
      <c r="Q54" s="4">
        <f t="shared" si="3"/>
        <v>-19.999999999999996</v>
      </c>
      <c r="R54" s="4">
        <f t="shared" si="3"/>
        <v>1.8377226823629296E-15</v>
      </c>
    </row>
    <row r="55" spans="1:18" ht="12.75">
      <c r="A55" s="5"/>
      <c r="N55" s="4">
        <f t="shared" si="8"/>
        <v>-8.660254037844396</v>
      </c>
      <c r="O55" s="4">
        <f t="shared" si="9"/>
        <v>-4.999999999999999</v>
      </c>
      <c r="Q55" s="4">
        <f t="shared" si="3"/>
        <v>-8.660254037844396</v>
      </c>
      <c r="R55" s="4">
        <f t="shared" si="3"/>
        <v>-4.999999999999999</v>
      </c>
    </row>
    <row r="56" spans="1:18" ht="12.75">
      <c r="A56" s="5"/>
      <c r="N56" s="4">
        <f t="shared" si="8"/>
        <v>19.999999999999996</v>
      </c>
      <c r="O56" s="4">
        <f t="shared" si="9"/>
        <v>-2.4502969098172396E-15</v>
      </c>
      <c r="Q56" s="4">
        <f t="shared" si="3"/>
        <v>19.999999999999996</v>
      </c>
      <c r="R56" s="4">
        <f t="shared" si="3"/>
        <v>-2.4502969098172396E-15</v>
      </c>
    </row>
    <row r="57" spans="1:18" ht="12.75">
      <c r="A57" s="5"/>
      <c r="N57" s="4">
        <f t="shared" si="8"/>
        <v>8.660254037844398</v>
      </c>
      <c r="O57" s="4">
        <f t="shared" si="9"/>
        <v>4.999999999999999</v>
      </c>
      <c r="Q57" s="4">
        <f t="shared" si="3"/>
        <v>8.660254037844398</v>
      </c>
      <c r="R57" s="4">
        <f t="shared" si="3"/>
        <v>4.999999999999999</v>
      </c>
    </row>
    <row r="58" spans="1:18" ht="12.75">
      <c r="A58" s="5"/>
      <c r="N58" s="4">
        <f t="shared" si="8"/>
        <v>-19.999999999999996</v>
      </c>
      <c r="O58" s="4">
        <f t="shared" si="9"/>
        <v>3.0628711372715496E-15</v>
      </c>
      <c r="Q58" s="4">
        <f t="shared" si="3"/>
        <v>-19.999999999999996</v>
      </c>
      <c r="R58" s="4">
        <f t="shared" si="3"/>
        <v>3.0628711372715496E-15</v>
      </c>
    </row>
    <row r="59" spans="1:18" ht="12.75">
      <c r="A59" s="5"/>
      <c r="N59" s="4">
        <f t="shared" si="8"/>
        <v>-8.660254037844437</v>
      </c>
      <c r="O59" s="4">
        <f t="shared" si="9"/>
        <v>-4.999999999999999</v>
      </c>
      <c r="Q59" s="4">
        <f t="shared" si="3"/>
        <v>-8.660254037844437</v>
      </c>
      <c r="R59" s="4">
        <f t="shared" si="3"/>
        <v>-4.999999999999999</v>
      </c>
    </row>
    <row r="60" spans="1:18" ht="12.75">
      <c r="A60" s="5"/>
      <c r="N60" s="4">
        <f t="shared" si="8"/>
        <v>19.999999999999993</v>
      </c>
      <c r="O60" s="4">
        <f t="shared" si="9"/>
        <v>-3.675445364725859E-15</v>
      </c>
      <c r="Q60" s="4">
        <f t="shared" si="3"/>
        <v>19.999999999999993</v>
      </c>
      <c r="R60" s="4">
        <f t="shared" si="3"/>
        <v>-3.675445364725859E-15</v>
      </c>
    </row>
    <row r="61" spans="1:18" ht="12.75">
      <c r="A61" s="5"/>
      <c r="N61" s="4">
        <f t="shared" si="8"/>
        <v>8.660254037844368</v>
      </c>
      <c r="O61" s="4">
        <f t="shared" si="9"/>
        <v>4.999999999999999</v>
      </c>
      <c r="Q61" s="4">
        <f t="shared" si="3"/>
        <v>8.660254037844368</v>
      </c>
      <c r="R61" s="4">
        <f t="shared" si="3"/>
        <v>4.999999999999999</v>
      </c>
    </row>
    <row r="62" spans="1:18" ht="12.75">
      <c r="A62" s="5"/>
      <c r="N62" s="4">
        <f t="shared" si="8"/>
        <v>-19.999999999999993</v>
      </c>
      <c r="O62" s="4">
        <f t="shared" si="9"/>
        <v>4.288019592180169E-15</v>
      </c>
      <c r="Q62" s="4">
        <f t="shared" si="3"/>
        <v>-19.999999999999993</v>
      </c>
      <c r="R62" s="4">
        <f t="shared" si="3"/>
        <v>4.288019592180169E-15</v>
      </c>
    </row>
    <row r="63" spans="1:18" ht="12.75">
      <c r="A63" s="5"/>
      <c r="N63" s="4">
        <f t="shared" si="8"/>
        <v>-8.66025403784444</v>
      </c>
      <c r="O63" s="4">
        <f t="shared" si="9"/>
        <v>-4.999999999999999</v>
      </c>
      <c r="Q63" s="4">
        <f t="shared" si="3"/>
        <v>-8.66025403784444</v>
      </c>
      <c r="R63" s="4">
        <f t="shared" si="3"/>
        <v>-4.999999999999999</v>
      </c>
    </row>
    <row r="64" spans="1:18" ht="12.75">
      <c r="A64" s="5"/>
      <c r="N64" s="4">
        <f t="shared" si="8"/>
        <v>19.999999999999993</v>
      </c>
      <c r="O64" s="4">
        <f t="shared" si="9"/>
        <v>-4.900593819634479E-15</v>
      </c>
      <c r="Q64" s="4">
        <f t="shared" si="3"/>
        <v>19.999999999999993</v>
      </c>
      <c r="R64" s="4">
        <f t="shared" si="3"/>
        <v>-4.900593819634479E-15</v>
      </c>
    </row>
    <row r="65" spans="1:18" ht="12.75">
      <c r="A65" s="5"/>
      <c r="N65" s="4">
        <f t="shared" si="8"/>
        <v>8.660254037844373</v>
      </c>
      <c r="O65" s="4">
        <f t="shared" si="9"/>
        <v>4.999999999999999</v>
      </c>
      <c r="Q65" s="4">
        <f t="shared" si="3"/>
        <v>8.660254037844373</v>
      </c>
      <c r="R65" s="4">
        <f t="shared" si="3"/>
        <v>4.999999999999999</v>
      </c>
    </row>
    <row r="66" spans="1:18" ht="12.75">
      <c r="A66" s="5"/>
      <c r="N66" s="4">
        <f t="shared" si="8"/>
        <v>-19.99999999999999</v>
      </c>
      <c r="O66" s="4">
        <f t="shared" si="9"/>
        <v>5.513168047088789E-15</v>
      </c>
      <c r="Q66" s="4">
        <f t="shared" si="3"/>
        <v>-19.99999999999999</v>
      </c>
      <c r="R66" s="4">
        <f t="shared" si="3"/>
        <v>5.513168047088789E-15</v>
      </c>
    </row>
    <row r="67" spans="1:18" ht="12.75">
      <c r="A67" s="5"/>
      <c r="N67" s="4">
        <f t="shared" si="8"/>
        <v>-8.660254037844446</v>
      </c>
      <c r="O67" s="4">
        <f t="shared" si="9"/>
        <v>-4.999999999999999</v>
      </c>
      <c r="Q67" s="4">
        <f t="shared" si="3"/>
        <v>-8.660254037844446</v>
      </c>
      <c r="R67" s="4">
        <f t="shared" si="3"/>
        <v>-4.999999999999999</v>
      </c>
    </row>
    <row r="68" spans="1:18" ht="12.75">
      <c r="A68" s="5"/>
      <c r="N68" s="4">
        <f t="shared" si="8"/>
        <v>19.99999999999999</v>
      </c>
      <c r="O68" s="4">
        <f t="shared" si="9"/>
        <v>-6.125742274543099E-15</v>
      </c>
      <c r="Q68" s="4">
        <f t="shared" si="3"/>
        <v>19.99999999999999</v>
      </c>
      <c r="R68" s="4">
        <f t="shared" si="3"/>
        <v>-6.125742274543099E-15</v>
      </c>
    </row>
    <row r="69" spans="1:15" ht="12.75">
      <c r="A69" s="5"/>
      <c r="N69" s="4">
        <f aca="true" t="shared" si="10" ref="N69:N89">J28</f>
        <v>20</v>
      </c>
      <c r="O69" s="4">
        <f aca="true" t="shared" si="11" ref="O69:O89">L28</f>
        <v>30</v>
      </c>
    </row>
    <row r="70" spans="1:15" ht="12.75">
      <c r="A70" s="5"/>
      <c r="N70" s="4">
        <f t="shared" si="10"/>
        <v>8.660254037844389</v>
      </c>
      <c r="O70" s="4">
        <f t="shared" si="11"/>
        <v>35</v>
      </c>
    </row>
    <row r="71" spans="1:15" ht="12.75">
      <c r="A71" s="5"/>
      <c r="N71" s="4">
        <f t="shared" si="10"/>
        <v>-20</v>
      </c>
      <c r="O71" s="4">
        <f t="shared" si="11"/>
        <v>30</v>
      </c>
    </row>
    <row r="72" spans="1:15" ht="12.75">
      <c r="A72" s="5"/>
      <c r="N72" s="4">
        <f t="shared" si="10"/>
        <v>-8.66025403784439</v>
      </c>
      <c r="O72" s="4">
        <f t="shared" si="11"/>
        <v>25</v>
      </c>
    </row>
    <row r="73" spans="1:15" ht="12.75">
      <c r="A73" s="2"/>
      <c r="N73" s="4">
        <f t="shared" si="10"/>
        <v>19.999999999999996</v>
      </c>
      <c r="O73" s="4">
        <f t="shared" si="11"/>
        <v>30</v>
      </c>
    </row>
    <row r="74" spans="1:15" ht="12.75">
      <c r="A74" s="2"/>
      <c r="N74" s="4">
        <f t="shared" si="10"/>
        <v>8.660254037844393</v>
      </c>
      <c r="O74" s="4">
        <f t="shared" si="11"/>
        <v>35</v>
      </c>
    </row>
    <row r="75" spans="14:15" ht="12.75">
      <c r="N75" s="4">
        <f t="shared" si="10"/>
        <v>-19.999999999999996</v>
      </c>
      <c r="O75" s="4">
        <f t="shared" si="11"/>
        <v>30.000000000000004</v>
      </c>
    </row>
    <row r="76" spans="14:15" ht="12.75">
      <c r="N76" s="4">
        <f t="shared" si="10"/>
        <v>-8.660254037844396</v>
      </c>
      <c r="O76" s="4">
        <f t="shared" si="11"/>
        <v>25</v>
      </c>
    </row>
    <row r="77" spans="14:15" ht="12.75">
      <c r="N77" s="4">
        <f t="shared" si="10"/>
        <v>19.999999999999996</v>
      </c>
      <c r="O77" s="4">
        <f t="shared" si="11"/>
        <v>29.999999999999996</v>
      </c>
    </row>
    <row r="78" spans="14:15" ht="12.75">
      <c r="N78" s="4">
        <f t="shared" si="10"/>
        <v>8.660254037844398</v>
      </c>
      <c r="O78" s="4">
        <f t="shared" si="11"/>
        <v>35</v>
      </c>
    </row>
    <row r="79" spans="14:15" ht="12.75">
      <c r="N79" s="4">
        <f t="shared" si="10"/>
        <v>-19.999999999999996</v>
      </c>
      <c r="O79" s="4">
        <f t="shared" si="11"/>
        <v>30.000000000000004</v>
      </c>
    </row>
    <row r="80" spans="14:15" ht="12.75">
      <c r="N80" s="4">
        <f t="shared" si="10"/>
        <v>-8.660254037844437</v>
      </c>
      <c r="O80" s="4">
        <f t="shared" si="11"/>
        <v>25</v>
      </c>
    </row>
    <row r="81" spans="14:15" ht="12.75">
      <c r="N81" s="4">
        <f t="shared" si="10"/>
        <v>19.999999999999993</v>
      </c>
      <c r="O81" s="4">
        <f t="shared" si="11"/>
        <v>29.999999999999996</v>
      </c>
    </row>
    <row r="82" spans="14:15" ht="12.75">
      <c r="N82" s="4">
        <f t="shared" si="10"/>
        <v>8.660254037844368</v>
      </c>
      <c r="O82" s="4">
        <f t="shared" si="11"/>
        <v>35</v>
      </c>
    </row>
    <row r="83" spans="14:15" ht="12.75">
      <c r="N83" s="4">
        <f t="shared" si="10"/>
        <v>-19.999999999999993</v>
      </c>
      <c r="O83" s="4">
        <f t="shared" si="11"/>
        <v>30.000000000000004</v>
      </c>
    </row>
    <row r="84" spans="14:15" ht="12.75">
      <c r="N84" s="4">
        <f t="shared" si="10"/>
        <v>-8.66025403784444</v>
      </c>
      <c r="O84" s="4">
        <f t="shared" si="11"/>
        <v>25</v>
      </c>
    </row>
    <row r="85" spans="14:15" ht="12.75">
      <c r="N85" s="4">
        <f t="shared" si="10"/>
        <v>19.999999999999993</v>
      </c>
      <c r="O85" s="4">
        <f t="shared" si="11"/>
        <v>29.999999999999996</v>
      </c>
    </row>
    <row r="86" spans="14:15" ht="12.75">
      <c r="N86" s="4">
        <f t="shared" si="10"/>
        <v>8.660254037844373</v>
      </c>
      <c r="O86" s="4">
        <f t="shared" si="11"/>
        <v>35</v>
      </c>
    </row>
    <row r="87" spans="14:15" ht="12.75">
      <c r="N87" s="4">
        <f t="shared" si="10"/>
        <v>-19.99999999999999</v>
      </c>
      <c r="O87" s="4">
        <f t="shared" si="11"/>
        <v>30.000000000000007</v>
      </c>
    </row>
    <row r="88" spans="14:15" ht="12.75">
      <c r="N88" s="4">
        <f t="shared" si="10"/>
        <v>-8.660254037844446</v>
      </c>
      <c r="O88" s="4">
        <f t="shared" si="11"/>
        <v>25</v>
      </c>
    </row>
    <row r="89" spans="14:15" ht="12.75">
      <c r="N89" s="4">
        <f t="shared" si="10"/>
        <v>19.99999999999999</v>
      </c>
      <c r="O89" s="4">
        <f t="shared" si="11"/>
        <v>29.999999999999993</v>
      </c>
    </row>
    <row r="93" spans="5:8" ht="12.75">
      <c r="E93" s="1"/>
      <c r="F93" s="1"/>
      <c r="G93" s="1"/>
      <c r="H93" s="1"/>
    </row>
    <row r="94" spans="5:8" ht="12.75">
      <c r="E94" s="1"/>
      <c r="F94" s="1"/>
      <c r="G94" s="1"/>
      <c r="H94" s="1"/>
    </row>
    <row r="95" spans="5:8" ht="12.75">
      <c r="E95" s="1"/>
      <c r="F95" s="1"/>
      <c r="G95" s="1"/>
      <c r="H95" s="1"/>
    </row>
    <row r="96" spans="5:8" ht="12.75">
      <c r="E96" s="1"/>
      <c r="F96" s="1"/>
      <c r="G96" s="1"/>
      <c r="H96" s="1"/>
    </row>
    <row r="97" spans="5:8" ht="12.75">
      <c r="E97" s="1"/>
      <c r="F97" s="1"/>
      <c r="G97" s="1"/>
      <c r="H97" s="1"/>
    </row>
    <row r="98" spans="5:8" ht="12.75">
      <c r="E98" s="1"/>
      <c r="F98" s="1"/>
      <c r="G98" s="1"/>
      <c r="H98" s="1"/>
    </row>
    <row r="99" spans="5:8" ht="12.75">
      <c r="E99" s="1"/>
      <c r="F99" s="1"/>
      <c r="G99" s="1"/>
      <c r="H99" s="1"/>
    </row>
    <row r="100" spans="5:8" ht="12.75">
      <c r="E100" s="1"/>
      <c r="F100" s="1"/>
      <c r="G100" s="1"/>
      <c r="H100" s="1"/>
    </row>
    <row r="101" spans="5:8" ht="12.75">
      <c r="E101" s="1"/>
      <c r="F101" s="1"/>
      <c r="G101" s="1"/>
      <c r="H101" s="1"/>
    </row>
    <row r="102" spans="5:8" ht="12.75">
      <c r="E102" s="1"/>
      <c r="F102" s="1"/>
      <c r="G102" s="1"/>
      <c r="H102" s="1"/>
    </row>
    <row r="103" spans="5:8" ht="12.75">
      <c r="E103" s="1"/>
      <c r="F103" s="1"/>
      <c r="G103" s="1"/>
      <c r="H103" s="1"/>
    </row>
    <row r="104" spans="5:8" ht="12.75">
      <c r="E104" s="1"/>
      <c r="F104" s="1"/>
      <c r="G104" s="1"/>
      <c r="H104" s="1"/>
    </row>
    <row r="105" spans="5:8" ht="12.75">
      <c r="E105" s="1"/>
      <c r="F105" s="1"/>
      <c r="G105" s="1"/>
      <c r="H105" s="1"/>
    </row>
    <row r="106" spans="5:8" ht="12.75">
      <c r="E106" s="1"/>
      <c r="F106" s="1"/>
      <c r="G106" s="1"/>
      <c r="H106" s="1"/>
    </row>
    <row r="107" spans="5:8" ht="12.75">
      <c r="E107" s="1"/>
      <c r="F107" s="1"/>
      <c r="G107" s="1"/>
      <c r="H107" s="1"/>
    </row>
    <row r="108" spans="5:8" ht="12.75">
      <c r="E108" s="1"/>
      <c r="F108" s="1"/>
      <c r="G108" s="1"/>
      <c r="H108" s="1"/>
    </row>
    <row r="109" spans="5:8" ht="12.75">
      <c r="E109" s="1"/>
      <c r="F109" s="1"/>
      <c r="G109" s="1"/>
      <c r="H109" s="1"/>
    </row>
    <row r="110" spans="5:8" ht="12.75">
      <c r="E110" s="1"/>
      <c r="F110" s="1"/>
      <c r="G110" s="1"/>
      <c r="H110" s="1"/>
    </row>
    <row r="111" spans="5:8" ht="12.75">
      <c r="E111" s="1"/>
      <c r="F111" s="1"/>
      <c r="G111" s="1"/>
      <c r="H111" s="1"/>
    </row>
    <row r="112" spans="5:8" ht="12.75">
      <c r="E112" s="1"/>
      <c r="F112" s="1"/>
      <c r="G112" s="1"/>
      <c r="H112" s="1"/>
    </row>
    <row r="113" spans="5:8" ht="12.75">
      <c r="E113" s="1"/>
      <c r="F113" s="1"/>
      <c r="G113" s="1"/>
      <c r="H113" s="1"/>
    </row>
    <row r="114" spans="5:8" ht="12.75">
      <c r="E114" s="1"/>
      <c r="F114" s="1"/>
      <c r="G114" s="1"/>
      <c r="H114" s="1"/>
    </row>
    <row r="115" spans="5:8" ht="12.75">
      <c r="E115" s="1"/>
      <c r="F115" s="1"/>
      <c r="G115" s="1"/>
      <c r="H115" s="1"/>
    </row>
    <row r="116" spans="5:8" ht="12.75">
      <c r="E116" s="1"/>
      <c r="F116" s="1"/>
      <c r="G116" s="1"/>
      <c r="H116" s="1"/>
    </row>
    <row r="117" spans="5:8" ht="12.75">
      <c r="E117" s="1"/>
      <c r="F117" s="1"/>
      <c r="G117" s="1"/>
      <c r="H117" s="1"/>
    </row>
    <row r="118" spans="5:8" ht="12.75">
      <c r="E118" s="1"/>
      <c r="F118" s="1"/>
      <c r="G118" s="1"/>
      <c r="H118" s="1"/>
    </row>
    <row r="119" spans="5:8" ht="12.75">
      <c r="E119" s="1"/>
      <c r="F119" s="1"/>
      <c r="G119" s="1"/>
      <c r="H119" s="1"/>
    </row>
    <row r="120" spans="5:8" ht="12.75">
      <c r="E120" s="1"/>
      <c r="F120" s="1"/>
      <c r="G120" s="1"/>
      <c r="H120" s="1"/>
    </row>
    <row r="121" spans="5:8" ht="12.75">
      <c r="E121" s="1"/>
      <c r="F121" s="1"/>
      <c r="G121" s="1"/>
      <c r="H121" s="1"/>
    </row>
    <row r="122" spans="5:8" ht="12.75">
      <c r="E122" s="1"/>
      <c r="F122" s="1"/>
      <c r="G122" s="1"/>
      <c r="H122" s="1"/>
    </row>
    <row r="123" spans="5:8" ht="12.75">
      <c r="E123" s="1"/>
      <c r="F123" s="1"/>
      <c r="G123" s="1"/>
      <c r="H123" s="1"/>
    </row>
    <row r="124" spans="5:8" ht="12.75">
      <c r="E124" s="1"/>
      <c r="F124" s="1"/>
      <c r="G124" s="1"/>
      <c r="H124" s="1"/>
    </row>
    <row r="125" spans="5:8" ht="12.75">
      <c r="E125" s="1"/>
      <c r="F125" s="1"/>
      <c r="G125" s="1"/>
      <c r="H125" s="1"/>
    </row>
    <row r="126" spans="5:8" ht="12.75">
      <c r="E126" s="1"/>
      <c r="F126" s="1"/>
      <c r="G126" s="1"/>
      <c r="H126" s="1"/>
    </row>
    <row r="127" spans="5:8" ht="12.75">
      <c r="E127" s="1"/>
      <c r="F127" s="1"/>
      <c r="G127" s="1"/>
      <c r="H127" s="1"/>
    </row>
    <row r="128" spans="5:8" ht="12.75">
      <c r="E128" s="1"/>
      <c r="F128" s="1"/>
      <c r="G128" s="1"/>
      <c r="H128" s="1"/>
    </row>
    <row r="129" spans="5:8" ht="12.75">
      <c r="E129" s="1"/>
      <c r="F129" s="1"/>
      <c r="G129" s="1"/>
      <c r="H129" s="1"/>
    </row>
    <row r="130" spans="5:8" ht="12.75">
      <c r="E130" s="1"/>
      <c r="F130" s="1"/>
      <c r="G130" s="1"/>
      <c r="H130" s="1"/>
    </row>
    <row r="131" spans="5:8" ht="12.75">
      <c r="E131" s="1"/>
      <c r="F131" s="1"/>
      <c r="G131" s="1"/>
      <c r="H131" s="1"/>
    </row>
    <row r="132" spans="5:8" ht="12.75">
      <c r="E132" s="1"/>
      <c r="F132" s="1"/>
      <c r="G132" s="1"/>
      <c r="H132" s="1"/>
    </row>
    <row r="133" spans="5:8" ht="12.75">
      <c r="E133" s="1"/>
      <c r="F133" s="1"/>
      <c r="G133" s="1"/>
      <c r="H133" s="1"/>
    </row>
    <row r="134" spans="5:8" ht="12.75">
      <c r="E134" s="1"/>
      <c r="F134" s="1"/>
      <c r="G134" s="1"/>
      <c r="H134" s="1"/>
    </row>
    <row r="135" spans="2:4" ht="12.75">
      <c r="B135" s="4"/>
      <c r="C135" s="4"/>
      <c r="D135" s="4"/>
    </row>
  </sheetData>
  <printOptions/>
  <pageMargins left="0.75" right="0.75" top="1" bottom="1" header="0.4921259845" footer="0.4921259845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Strick</dc:creator>
  <cp:keywords/>
  <dc:description/>
  <cp:lastModifiedBy>Strick</cp:lastModifiedBy>
  <dcterms:created xsi:type="dcterms:W3CDTF">2002-06-14T15:22:05Z</dcterms:created>
  <dcterms:modified xsi:type="dcterms:W3CDTF">2005-03-27T10:16:23Z</dcterms:modified>
  <cp:category/>
  <cp:version/>
  <cp:contentType/>
  <cp:contentStatus/>
</cp:coreProperties>
</file>