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3245" windowHeight="83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<sst xmlns="http://schemas.openxmlformats.org/spreadsheetml/2006/main" count="7" uniqueCount="7">
  <si>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m/kg</t>
  </si>
  <si>
    <t>r/m</t>
  </si>
  <si>
    <t>T/s</t>
  </si>
  <si>
    <r>
      <t xml:space="preserve">      /s</t>
    </r>
    <r>
      <rPr>
        <b/>
        <vertAlign val="superscript"/>
        <sz val="10"/>
        <rFont val="Arial"/>
        <family val="2"/>
      </rPr>
      <t>-1</t>
    </r>
  </si>
  <si>
    <r>
      <t>F</t>
    </r>
    <r>
      <rPr>
        <b/>
        <vertAlign val="subscript"/>
        <sz val="10"/>
        <rFont val="Arial"/>
        <family val="2"/>
      </rPr>
      <t>z</t>
    </r>
    <r>
      <rPr>
        <b/>
        <sz val="10"/>
        <rFont val="Arial"/>
        <family val="2"/>
      </rPr>
      <t>/N</t>
    </r>
  </si>
  <si>
    <r>
      <t>f/s</t>
    </r>
    <r>
      <rPr>
        <b/>
        <vertAlign val="superscript"/>
        <sz val="10"/>
        <rFont val="Arial"/>
        <family val="2"/>
      </rPr>
      <t>-1</t>
    </r>
  </si>
  <si>
    <t>1/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</si>
</sst>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4" fillId="33" borderId="0" xfId="0" applyNumberFormat="1" applyFont="1" applyFill="1" applyAlignment="1">
      <alignment/>
    </xf>
    <xf numFmtId="2" fontId="4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435"/>
          <c:w val="0.562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Tabelle1!$G$2:$G$9</c:f>
              <c:numCache/>
            </c:numRef>
          </c:xVal>
          <c:yVal>
            <c:numRef>
              <c:f>Tabelle1!$C$2:$C$9</c:f>
              <c:numCache/>
            </c:numRef>
          </c:yVal>
          <c:smooth val="0"/>
        </c:ser>
        <c:axId val="9534761"/>
        <c:axId val="18703986"/>
      </c:scatterChart>
      <c:valAx>
        <c:axId val="9534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1/w²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03986"/>
        <c:crosses val="autoZero"/>
        <c:crossBetween val="midCat"/>
        <c:dispUnits/>
      </c:valAx>
      <c:valAx>
        <c:axId val="18703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347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75"/>
          <c:y val="0.313"/>
          <c:w val="0.313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435"/>
          <c:w val="0.5665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Tabelle1!$G$11:$G$18</c:f>
              <c:numCache/>
            </c:numRef>
          </c:xVal>
          <c:yVal>
            <c:numRef>
              <c:f>Tabelle1!$A$11:$A$18</c:f>
              <c:numCache/>
            </c:numRef>
          </c:yVal>
          <c:smooth val="0"/>
        </c:ser>
        <c:axId val="34118147"/>
        <c:axId val="38627868"/>
      </c:scatterChart>
      <c:valAx>
        <c:axId val="34118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1/w²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27868"/>
        <c:crosses val="autoZero"/>
        <c:crossBetween val="midCat"/>
        <c:dispUnits/>
      </c:valAx>
      <c:valAx>
        <c:axId val="38627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181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"/>
          <c:y val="0.313"/>
          <c:w val="0.3097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435"/>
          <c:w val="0.5665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Tabelle1!$G$20:$G$27</c:f>
              <c:numCache/>
            </c:numRef>
          </c:xVal>
          <c:yVal>
            <c:numRef>
              <c:f>Tabelle1!$D$20:$D$27</c:f>
              <c:numCache/>
            </c:numRef>
          </c:yVal>
          <c:smooth val="0"/>
        </c:ser>
        <c:axId val="12106493"/>
        <c:axId val="41849574"/>
      </c:scatterChart>
      <c:valAx>
        <c:axId val="12106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w²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9574"/>
        <c:crosses val="autoZero"/>
        <c:crossBetween val="midCat"/>
        <c:dispUnits/>
      </c:valAx>
      <c:valAx>
        <c:axId val="41849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Fz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064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"/>
          <c:y val="0.313"/>
          <c:w val="0.3097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29</xdr:row>
      <xdr:rowOff>28575</xdr:rowOff>
    </xdr:from>
    <xdr:to>
      <xdr:col>12</xdr:col>
      <xdr:colOff>95250</xdr:colOff>
      <xdr:row>43</xdr:row>
      <xdr:rowOff>38100</xdr:rowOff>
    </xdr:to>
    <xdr:graphicFrame>
      <xdr:nvGraphicFramePr>
        <xdr:cNvPr id="1" name="Diagramm 9"/>
        <xdr:cNvGraphicFramePr/>
      </xdr:nvGraphicFramePr>
      <xdr:xfrm>
        <a:off x="5467350" y="6496050"/>
        <a:ext cx="38290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29</xdr:row>
      <xdr:rowOff>85725</xdr:rowOff>
    </xdr:from>
    <xdr:to>
      <xdr:col>5</xdr:col>
      <xdr:colOff>495300</xdr:colOff>
      <xdr:row>43</xdr:row>
      <xdr:rowOff>95250</xdr:rowOff>
    </xdr:to>
    <xdr:graphicFrame>
      <xdr:nvGraphicFramePr>
        <xdr:cNvPr id="2" name="Diagramm 10"/>
        <xdr:cNvGraphicFramePr/>
      </xdr:nvGraphicFramePr>
      <xdr:xfrm>
        <a:off x="485775" y="6553200"/>
        <a:ext cx="38671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752475</xdr:colOff>
      <xdr:row>46</xdr:row>
      <xdr:rowOff>19050</xdr:rowOff>
    </xdr:from>
    <xdr:to>
      <xdr:col>5</xdr:col>
      <xdr:colOff>762000</xdr:colOff>
      <xdr:row>60</xdr:row>
      <xdr:rowOff>28575</xdr:rowOff>
    </xdr:to>
    <xdr:graphicFrame>
      <xdr:nvGraphicFramePr>
        <xdr:cNvPr id="3" name="Diagramm 11"/>
        <xdr:cNvGraphicFramePr/>
      </xdr:nvGraphicFramePr>
      <xdr:xfrm>
        <a:off x="752475" y="9239250"/>
        <a:ext cx="38671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22">
      <selection activeCell="H1" sqref="H1:J9"/>
    </sheetView>
  </sheetViews>
  <sheetFormatPr defaultColWidth="11.421875" defaultRowHeight="12.75"/>
  <cols>
    <col min="1" max="6" width="11.57421875" style="1" customWidth="1"/>
  </cols>
  <sheetData>
    <row r="1" spans="1:7" s="3" customFormat="1" ht="15.75">
      <c r="A1" s="2" t="s">
        <v>0</v>
      </c>
      <c r="B1" s="2" t="s">
        <v>3</v>
      </c>
      <c r="C1" s="2" t="s">
        <v>1</v>
      </c>
      <c r="D1" s="2" t="s">
        <v>4</v>
      </c>
      <c r="E1" s="2" t="s">
        <v>2</v>
      </c>
      <c r="F1" s="2" t="s">
        <v>5</v>
      </c>
      <c r="G1" s="3" t="s">
        <v>6</v>
      </c>
    </row>
    <row r="2" spans="1:7" ht="18">
      <c r="A2" s="4">
        <v>0.06</v>
      </c>
      <c r="B2" s="4">
        <v>10.9</v>
      </c>
      <c r="C2" s="4">
        <v>0.05</v>
      </c>
      <c r="D2" s="4">
        <v>0.4</v>
      </c>
      <c r="E2" s="4">
        <f>6.28/B2</f>
        <v>0.5761467889908257</v>
      </c>
      <c r="F2" s="4">
        <f>1/E2</f>
        <v>1.7356687898089171</v>
      </c>
      <c r="G2">
        <f>1/(B2*B2)</f>
        <v>0.0084167999326656</v>
      </c>
    </row>
    <row r="3" spans="1:7" ht="18">
      <c r="A3" s="4">
        <v>0.06</v>
      </c>
      <c r="B3" s="4">
        <v>9.7</v>
      </c>
      <c r="C3" s="4">
        <v>0.07</v>
      </c>
      <c r="D3" s="4">
        <v>0.4</v>
      </c>
      <c r="E3" s="4">
        <f aca="true" t="shared" si="0" ref="E3:E9">6.28/B3</f>
        <v>0.6474226804123712</v>
      </c>
      <c r="F3" s="4">
        <f aca="true" t="shared" si="1" ref="F3:F27">1/E3</f>
        <v>1.5445859872611465</v>
      </c>
      <c r="G3">
        <f aca="true" t="shared" si="2" ref="G3:G18">1/(B3*B3)</f>
        <v>0.010628122010840686</v>
      </c>
    </row>
    <row r="4" spans="1:7" ht="18">
      <c r="A4" s="4">
        <v>0.06</v>
      </c>
      <c r="B4" s="4">
        <v>8.4</v>
      </c>
      <c r="C4" s="4">
        <v>0.09</v>
      </c>
      <c r="D4" s="4">
        <v>0.4</v>
      </c>
      <c r="E4" s="4">
        <f t="shared" si="0"/>
        <v>0.7476190476190476</v>
      </c>
      <c r="F4" s="4">
        <f t="shared" si="1"/>
        <v>1.3375796178343948</v>
      </c>
      <c r="G4">
        <f t="shared" si="2"/>
        <v>0.014172335600907028</v>
      </c>
    </row>
    <row r="5" spans="1:7" ht="18">
      <c r="A5" s="4">
        <v>0.06</v>
      </c>
      <c r="B5" s="4">
        <v>7.9</v>
      </c>
      <c r="C5" s="4">
        <v>0.11</v>
      </c>
      <c r="D5" s="4">
        <v>0.4</v>
      </c>
      <c r="E5" s="4">
        <f t="shared" si="0"/>
        <v>0.7949367088607595</v>
      </c>
      <c r="F5" s="4">
        <f t="shared" si="1"/>
        <v>1.2579617834394905</v>
      </c>
      <c r="G5">
        <f t="shared" si="2"/>
        <v>0.01602307322544464</v>
      </c>
    </row>
    <row r="6" spans="1:7" ht="18">
      <c r="A6" s="4">
        <v>0.06</v>
      </c>
      <c r="B6" s="4">
        <v>7</v>
      </c>
      <c r="C6" s="4">
        <v>0.13</v>
      </c>
      <c r="D6" s="4">
        <v>0.4</v>
      </c>
      <c r="E6" s="4">
        <f t="shared" si="0"/>
        <v>0.8971428571428571</v>
      </c>
      <c r="F6" s="4">
        <f t="shared" si="1"/>
        <v>1.1146496815286624</v>
      </c>
      <c r="G6">
        <f t="shared" si="2"/>
        <v>0.02040816326530612</v>
      </c>
    </row>
    <row r="7" spans="1:7" ht="18">
      <c r="A7" s="4">
        <v>0.06</v>
      </c>
      <c r="B7" s="4">
        <v>6.6</v>
      </c>
      <c r="C7" s="4">
        <v>0.15</v>
      </c>
      <c r="D7" s="4">
        <v>0.4</v>
      </c>
      <c r="E7" s="4">
        <f t="shared" si="0"/>
        <v>0.9515151515151516</v>
      </c>
      <c r="F7" s="4">
        <f t="shared" si="1"/>
        <v>1.0509554140127386</v>
      </c>
      <c r="G7">
        <f t="shared" si="2"/>
        <v>0.022956841138659322</v>
      </c>
    </row>
    <row r="8" spans="1:7" ht="18">
      <c r="A8" s="4">
        <v>0.06</v>
      </c>
      <c r="B8" s="4">
        <v>6.3</v>
      </c>
      <c r="C8" s="4">
        <v>0.17</v>
      </c>
      <c r="D8" s="4">
        <v>0.4</v>
      </c>
      <c r="E8" s="4">
        <f t="shared" si="0"/>
        <v>0.996825396825397</v>
      </c>
      <c r="F8" s="4">
        <f t="shared" si="1"/>
        <v>1.003184713375796</v>
      </c>
      <c r="G8">
        <f t="shared" si="2"/>
        <v>0.025195263290501386</v>
      </c>
    </row>
    <row r="9" spans="1:7" ht="18">
      <c r="A9" s="4">
        <v>0.06</v>
      </c>
      <c r="B9" s="4">
        <v>5.9</v>
      </c>
      <c r="C9" s="4">
        <v>0.19</v>
      </c>
      <c r="D9" s="4">
        <v>0.4</v>
      </c>
      <c r="E9" s="4">
        <f t="shared" si="0"/>
        <v>1.0644067796610168</v>
      </c>
      <c r="F9" s="4">
        <f t="shared" si="1"/>
        <v>0.9394904458598727</v>
      </c>
      <c r="G9">
        <f t="shared" si="2"/>
        <v>0.02872737719046251</v>
      </c>
    </row>
    <row r="10" spans="1:6" ht="18">
      <c r="A10" s="5"/>
      <c r="B10" s="5"/>
      <c r="C10" s="5"/>
      <c r="D10" s="5"/>
      <c r="E10" s="5"/>
      <c r="F10" s="5"/>
    </row>
    <row r="11" spans="1:7" ht="18">
      <c r="A11" s="4">
        <v>0.06</v>
      </c>
      <c r="B11" s="4">
        <v>8.4</v>
      </c>
      <c r="C11" s="4">
        <v>0.09</v>
      </c>
      <c r="D11" s="4">
        <v>0.4</v>
      </c>
      <c r="E11" s="4">
        <f>6.28/B11</f>
        <v>0.7476190476190476</v>
      </c>
      <c r="F11" s="4">
        <f t="shared" si="1"/>
        <v>1.3375796178343948</v>
      </c>
      <c r="G11">
        <f t="shared" si="2"/>
        <v>0.014172335600907028</v>
      </c>
    </row>
    <row r="12" spans="1:7" ht="18">
      <c r="A12" s="4">
        <v>0.09</v>
      </c>
      <c r="B12" s="4">
        <v>7</v>
      </c>
      <c r="C12" s="4">
        <v>0.09</v>
      </c>
      <c r="D12" s="4">
        <v>0.4</v>
      </c>
      <c r="E12" s="4">
        <f aca="true" t="shared" si="3" ref="E12:E18">6.28/B12</f>
        <v>0.8971428571428571</v>
      </c>
      <c r="F12" s="4">
        <f t="shared" si="1"/>
        <v>1.1146496815286624</v>
      </c>
      <c r="G12">
        <f t="shared" si="2"/>
        <v>0.02040816326530612</v>
      </c>
    </row>
    <row r="13" spans="1:7" ht="18">
      <c r="A13" s="4">
        <v>0.12</v>
      </c>
      <c r="B13" s="4">
        <v>6</v>
      </c>
      <c r="C13" s="4">
        <v>0.09</v>
      </c>
      <c r="D13" s="4">
        <v>0.4</v>
      </c>
      <c r="E13" s="4">
        <f t="shared" si="3"/>
        <v>1.0466666666666666</v>
      </c>
      <c r="F13" s="4">
        <f t="shared" si="1"/>
        <v>0.9554140127388535</v>
      </c>
      <c r="G13">
        <f t="shared" si="2"/>
        <v>0.027777777777777776</v>
      </c>
    </row>
    <row r="14" spans="1:7" ht="18">
      <c r="A14" s="4">
        <v>0.15</v>
      </c>
      <c r="B14" s="4">
        <v>5.3</v>
      </c>
      <c r="C14" s="4">
        <v>0.09</v>
      </c>
      <c r="D14" s="4">
        <v>0.4</v>
      </c>
      <c r="E14" s="4">
        <f t="shared" si="3"/>
        <v>1.1849056603773587</v>
      </c>
      <c r="F14" s="4">
        <f t="shared" si="1"/>
        <v>0.8439490445859872</v>
      </c>
      <c r="G14">
        <f t="shared" si="2"/>
        <v>0.0355998576005696</v>
      </c>
    </row>
    <row r="15" spans="1:7" ht="18">
      <c r="A15" s="4">
        <v>0.18</v>
      </c>
      <c r="B15" s="4">
        <v>5</v>
      </c>
      <c r="C15" s="4">
        <v>0.09</v>
      </c>
      <c r="D15" s="4">
        <v>0.4</v>
      </c>
      <c r="E15" s="4">
        <f t="shared" si="3"/>
        <v>1.256</v>
      </c>
      <c r="F15" s="4">
        <f t="shared" si="1"/>
        <v>0.7961783439490446</v>
      </c>
      <c r="G15">
        <f t="shared" si="2"/>
        <v>0.04</v>
      </c>
    </row>
    <row r="16" spans="1:7" ht="18">
      <c r="A16" s="4">
        <v>0.21</v>
      </c>
      <c r="B16" s="4">
        <v>4.7</v>
      </c>
      <c r="C16" s="4">
        <v>0.09</v>
      </c>
      <c r="D16" s="4">
        <v>0.4</v>
      </c>
      <c r="E16" s="4">
        <f t="shared" si="3"/>
        <v>1.3361702127659574</v>
      </c>
      <c r="F16" s="4">
        <f t="shared" si="1"/>
        <v>0.748407643312102</v>
      </c>
      <c r="G16">
        <f t="shared" si="2"/>
        <v>0.04526935264825712</v>
      </c>
    </row>
    <row r="17" spans="1:7" ht="18">
      <c r="A17" s="4">
        <v>0.24</v>
      </c>
      <c r="B17" s="4">
        <f>SQRT(D17/(A17*C17))</f>
        <v>4.303314829119352</v>
      </c>
      <c r="C17" s="4">
        <v>0.09</v>
      </c>
      <c r="D17" s="4">
        <v>0.4</v>
      </c>
      <c r="E17" s="4">
        <f t="shared" si="3"/>
        <v>1.4593401248509548</v>
      </c>
      <c r="F17" s="4">
        <f t="shared" si="1"/>
        <v>0.6852412148279222</v>
      </c>
      <c r="G17">
        <f t="shared" si="2"/>
        <v>0.054</v>
      </c>
    </row>
    <row r="18" spans="1:7" ht="18">
      <c r="A18" s="4">
        <v>0.27</v>
      </c>
      <c r="B18" s="4">
        <v>4</v>
      </c>
      <c r="C18" s="4">
        <v>0.09</v>
      </c>
      <c r="D18" s="4">
        <v>0.4</v>
      </c>
      <c r="E18" s="4">
        <f t="shared" si="3"/>
        <v>1.57</v>
      </c>
      <c r="F18" s="4">
        <f t="shared" si="1"/>
        <v>0.6369426751592356</v>
      </c>
      <c r="G18">
        <f t="shared" si="2"/>
        <v>0.0625</v>
      </c>
    </row>
    <row r="19" spans="1:6" ht="18">
      <c r="A19" s="5"/>
      <c r="B19" s="5"/>
      <c r="C19" s="5"/>
      <c r="D19" s="5"/>
      <c r="E19" s="5"/>
      <c r="F19" s="5"/>
    </row>
    <row r="20" spans="1:7" ht="18">
      <c r="A20" s="4">
        <v>0.06</v>
      </c>
      <c r="B20" s="4">
        <v>5.8</v>
      </c>
      <c r="C20" s="4">
        <v>0.09</v>
      </c>
      <c r="D20" s="4">
        <v>0.2</v>
      </c>
      <c r="E20" s="4">
        <f>6.28/B20</f>
        <v>1.0827586206896553</v>
      </c>
      <c r="F20" s="4">
        <f t="shared" si="1"/>
        <v>0.9235668789808916</v>
      </c>
      <c r="G20">
        <f>B20*B20</f>
        <v>33.64</v>
      </c>
    </row>
    <row r="21" spans="1:7" ht="18">
      <c r="A21" s="4">
        <v>0.06</v>
      </c>
      <c r="B21" s="4">
        <v>7.5</v>
      </c>
      <c r="C21" s="4">
        <v>0.09</v>
      </c>
      <c r="D21" s="4">
        <v>0.3</v>
      </c>
      <c r="E21" s="4">
        <f aca="true" t="shared" si="4" ref="E21:E27">6.28/B21</f>
        <v>0.8373333333333334</v>
      </c>
      <c r="F21" s="4">
        <f t="shared" si="1"/>
        <v>1.1942675159235667</v>
      </c>
      <c r="G21">
        <f aca="true" t="shared" si="5" ref="G21:G27">B21*B21</f>
        <v>56.25</v>
      </c>
    </row>
    <row r="22" spans="1:7" ht="18">
      <c r="A22" s="4">
        <v>0.06</v>
      </c>
      <c r="B22" s="4">
        <v>8.6</v>
      </c>
      <c r="C22" s="4">
        <v>0.09</v>
      </c>
      <c r="D22" s="4">
        <v>0.4</v>
      </c>
      <c r="E22" s="4">
        <f t="shared" si="4"/>
        <v>0.7302325581395349</v>
      </c>
      <c r="F22" s="4">
        <f t="shared" si="1"/>
        <v>1.3694267515923566</v>
      </c>
      <c r="G22">
        <f t="shared" si="5"/>
        <v>73.96</v>
      </c>
    </row>
    <row r="23" spans="1:7" ht="18">
      <c r="A23" s="4">
        <v>0.06</v>
      </c>
      <c r="B23" s="4">
        <v>9.8</v>
      </c>
      <c r="C23" s="4">
        <v>0.09</v>
      </c>
      <c r="D23" s="4">
        <v>0.5</v>
      </c>
      <c r="E23" s="4">
        <f t="shared" si="4"/>
        <v>0.6408163265306123</v>
      </c>
      <c r="F23" s="4">
        <f t="shared" si="1"/>
        <v>1.5605095541401273</v>
      </c>
      <c r="G23">
        <f t="shared" si="5"/>
        <v>96.04000000000002</v>
      </c>
    </row>
    <row r="24" spans="1:7" ht="18">
      <c r="A24" s="4">
        <v>0.06</v>
      </c>
      <c r="B24" s="4">
        <v>10.1</v>
      </c>
      <c r="C24" s="4">
        <v>0.09</v>
      </c>
      <c r="D24" s="4">
        <v>0.6</v>
      </c>
      <c r="E24" s="4">
        <f t="shared" si="4"/>
        <v>0.6217821782178218</v>
      </c>
      <c r="F24" s="4">
        <f t="shared" si="1"/>
        <v>1.60828025477707</v>
      </c>
      <c r="G24">
        <f t="shared" si="5"/>
        <v>102.00999999999999</v>
      </c>
    </row>
    <row r="25" spans="1:7" ht="18">
      <c r="A25" s="4">
        <v>0.06</v>
      </c>
      <c r="B25" s="4">
        <v>10.9</v>
      </c>
      <c r="C25" s="4">
        <v>0.09</v>
      </c>
      <c r="D25" s="4">
        <v>0.7</v>
      </c>
      <c r="E25" s="4">
        <f t="shared" si="4"/>
        <v>0.5761467889908257</v>
      </c>
      <c r="F25" s="4">
        <f t="shared" si="1"/>
        <v>1.7356687898089171</v>
      </c>
      <c r="G25">
        <f t="shared" si="5"/>
        <v>118.81</v>
      </c>
    </row>
    <row r="26" spans="1:7" ht="18">
      <c r="A26" s="4">
        <v>0.06</v>
      </c>
      <c r="B26" s="4">
        <v>11.4</v>
      </c>
      <c r="C26" s="4">
        <v>0.09</v>
      </c>
      <c r="D26" s="4">
        <v>0.8</v>
      </c>
      <c r="E26" s="4">
        <f t="shared" si="4"/>
        <v>0.5508771929824562</v>
      </c>
      <c r="F26" s="4">
        <f t="shared" si="1"/>
        <v>1.8152866242038215</v>
      </c>
      <c r="G26">
        <f t="shared" si="5"/>
        <v>129.96</v>
      </c>
    </row>
    <row r="27" spans="1:7" ht="18">
      <c r="A27" s="4">
        <v>0.06</v>
      </c>
      <c r="B27" s="4">
        <v>11.7</v>
      </c>
      <c r="C27" s="4">
        <v>0.09</v>
      </c>
      <c r="D27" s="4">
        <v>0.9</v>
      </c>
      <c r="E27" s="4">
        <f t="shared" si="4"/>
        <v>0.5367521367521368</v>
      </c>
      <c r="F27" s="4">
        <f t="shared" si="1"/>
        <v>1.863057324840764</v>
      </c>
      <c r="G27">
        <f t="shared" si="5"/>
        <v>136.89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5"/>
  <drawing r:id="rId4"/>
  <legacyDrawing r:id="rId3"/>
  <oleObjects>
    <oleObject progId="Equation.3" shapeId="593802" r:id="rId1"/>
    <oleObject progId="Equation.3" shapeId="7480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Barth</dc:creator>
  <cp:keywords/>
  <dc:description/>
  <cp:lastModifiedBy>ich</cp:lastModifiedBy>
  <cp:lastPrinted>2003-09-16T21:27:30Z</cp:lastPrinted>
  <dcterms:created xsi:type="dcterms:W3CDTF">2003-09-16T20:43:57Z</dcterms:created>
  <dcterms:modified xsi:type="dcterms:W3CDTF">2019-12-07T19:23:02Z</dcterms:modified>
  <cp:category/>
  <cp:version/>
  <cp:contentType/>
  <cp:contentStatus/>
</cp:coreProperties>
</file>